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24.247.10\総務課\総務課\事業調整担当共有\★非常用電源補助\81 ★R8年度の準備\06_様式\02_完成版\"/>
    </mc:Choice>
  </mc:AlternateContent>
  <xr:revisionPtr revIDLastSave="0" documentId="13_ncr:1_{8CE43A15-A8BB-4EB1-9337-06E915160936}" xr6:coauthVersionLast="47" xr6:coauthVersionMax="47" xr10:uidLastSave="{00000000-0000-0000-0000-000000000000}"/>
  <workbookProtection workbookAlgorithmName="SHA-512" workbookHashValue="FiJyR5iSFjERqD82ULu6x52vdWJveqkzHsd0mCbGV1nzj+swwyGPufGgufP5IJ6CEc7bPr/gCCOxbjdCCk/Xaw==" workbookSaltValue="RuHjawdFsQJDGE0aHAEFEQ==" workbookSpinCount="100000" lockStructure="1"/>
  <bookViews>
    <workbookView xWindow="-28920" yWindow="-120" windowWidth="29040" windowHeight="15720" xr2:uid="{00000000-000D-0000-FFFF-FFFF00000000}"/>
  </bookViews>
  <sheets>
    <sheet name="基本情報シート(交付申請用)" sheetId="3" r:id="rId1"/>
    <sheet name="第1号様式(交付申請)" sheetId="1" r:id="rId2"/>
    <sheet name="第1号様式(1)" sheetId="6" r:id="rId3"/>
    <sheet name="第1号様式(2)" sheetId="7" r:id="rId4"/>
    <sheet name="参考様式(交付申請)" sheetId="10" r:id="rId5"/>
    <sheet name="⇒" sheetId="25" r:id="rId6"/>
    <sheet name="基本情報シート(実績報告用)" sheetId="23" r:id="rId7"/>
    <sheet name="第3号様式(実績報告)" sheetId="4" r:id="rId8"/>
    <sheet name="第3号様式(1)" sheetId="8" r:id="rId9"/>
    <sheet name="参考様式(実績報告)" sheetId="13" r:id="rId10"/>
    <sheet name="第4号様式(請求書)" sheetId="14" r:id="rId11"/>
    <sheet name="口座振替依頼書" sheetId="19" r:id="rId12"/>
    <sheet name="集計用シート" sheetId="15" state="hidden" r:id="rId13"/>
    <sheet name="サービス種別" sheetId="16" state="hidden" r:id="rId14"/>
    <sheet name="その他プルダウン" sheetId="21" state="hidden" r:id="rId15"/>
  </sheets>
  <definedNames>
    <definedName name="×">サービス種別!$C$127:$C$134</definedName>
    <definedName name="▲">サービス種別!$E$127</definedName>
    <definedName name="〇">サービス種別!$C$137:$C$141</definedName>
    <definedName name="_xlnm.Print_Area" localSheetId="0">'基本情報シート(交付申請用)'!$A$1:$Z$156</definedName>
    <definedName name="_xlnm.Print_Area" localSheetId="6">'基本情報シート(実績報告用)'!$A$1:$Z$156</definedName>
    <definedName name="_xlnm.Print_Area" localSheetId="11">口座振替依頼書!$A$1:$BH$94</definedName>
    <definedName name="_xlnm.Print_Area" localSheetId="4">'参考様式(交付申請)'!$A$1:$Z$39</definedName>
    <definedName name="_xlnm.Print_Area" localSheetId="9">'参考様式(実績報告)'!$A$1:$Z$39</definedName>
    <definedName name="_xlnm.Print_Area" localSheetId="2">'第1号様式(1)'!$A$1:$Z$39</definedName>
    <definedName name="_xlnm.Print_Area" localSheetId="3">'第1号様式(2)'!$A$1:$Z$39</definedName>
    <definedName name="_xlnm.Print_Area" localSheetId="1">'第1号様式(交付申請)'!$A$1:$AN$39</definedName>
    <definedName name="_xlnm.Print_Area" localSheetId="8">'第3号様式(1)'!$A$1:$Z$39</definedName>
    <definedName name="_xlnm.Print_Area" localSheetId="7">'第3号様式(実績報告)'!$A$1:$AN$39</definedName>
    <definedName name="_xlnm.Print_Area" localSheetId="10">'第4号様式(請求書)'!$A$1:$AN$39</definedName>
    <definedName name="高齢分野">サービス種別!$H$5:$H$39</definedName>
    <definedName name="子供・子育て支援分野">サービス種別!$J$5:$J$43</definedName>
    <definedName name="障害分野">サービス種別!$I$5:$I$40</definedName>
    <definedName name="生活福祉分野">サービス種別!$K$5:$K$8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4" l="1"/>
  <c r="EQ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T2" i="15"/>
  <c r="ES2" i="15" l="1"/>
  <c r="ER2" i="15"/>
  <c r="EP2" i="15"/>
  <c r="EO2" i="15"/>
  <c r="EN2" i="15"/>
  <c r="EM2" i="15"/>
  <c r="EL2" i="15"/>
  <c r="EK2" i="15"/>
  <c r="BF2" i="15"/>
  <c r="BE2" i="15"/>
  <c r="BD2"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A2" i="15"/>
  <c r="B45" i="3"/>
  <c r="EG2" i="15"/>
  <c r="BA12" i="19"/>
  <c r="AJ2" i="14"/>
  <c r="AW12" i="19"/>
  <c r="AS12" i="19"/>
  <c r="AG2" i="14"/>
  <c r="AE2" i="14"/>
  <c r="AA44" i="3" l="1"/>
  <c r="I24" i="3"/>
  <c r="J11" i="6" l="1"/>
  <c r="P30" i="14"/>
  <c r="F59" i="3"/>
  <c r="J38" i="8"/>
  <c r="BE54" i="19"/>
  <c r="AS54" i="19"/>
  <c r="S9" i="4"/>
  <c r="S9" i="1"/>
  <c r="F88" i="23"/>
  <c r="F71" i="23"/>
  <c r="F60" i="23"/>
  <c r="F49" i="23"/>
  <c r="F33" i="23"/>
  <c r="I34" i="13"/>
  <c r="F34" i="13"/>
  <c r="AG2" i="4"/>
  <c r="D34" i="13"/>
  <c r="I34" i="10"/>
  <c r="D34" i="10"/>
  <c r="F34" i="10"/>
  <c r="R23" i="13"/>
  <c r="R10" i="13"/>
  <c r="U32" i="8"/>
  <c r="U30" i="8"/>
  <c r="U28" i="8"/>
  <c r="U26" i="8"/>
  <c r="U24" i="8"/>
  <c r="Q32" i="8"/>
  <c r="Q30" i="8"/>
  <c r="Q28" i="8"/>
  <c r="Q26" i="8"/>
  <c r="Q24" i="8"/>
  <c r="M32" i="8"/>
  <c r="M30" i="8"/>
  <c r="M28" i="8"/>
  <c r="M26" i="8"/>
  <c r="M24" i="8"/>
  <c r="A32" i="8"/>
  <c r="A30" i="8"/>
  <c r="A28" i="8"/>
  <c r="A26" i="8"/>
  <c r="A24" i="8"/>
  <c r="O41" i="19"/>
  <c r="O39" i="19"/>
  <c r="AI36" i="19"/>
  <c r="AD36" i="19"/>
  <c r="X36" i="19"/>
  <c r="I33" i="19"/>
  <c r="BG60" i="19"/>
  <c r="BE60" i="19"/>
  <c r="BC60" i="19"/>
  <c r="BA60" i="19"/>
  <c r="AY60" i="19"/>
  <c r="AW60" i="19"/>
  <c r="AU60" i="19"/>
  <c r="AS60" i="19"/>
  <c r="AQ60" i="19"/>
  <c r="AO60" i="19"/>
  <c r="AM60" i="19"/>
  <c r="AK60" i="19"/>
  <c r="AI60" i="19"/>
  <c r="AG60" i="19"/>
  <c r="AE60" i="19"/>
  <c r="AC60" i="19"/>
  <c r="AA60" i="19"/>
  <c r="Y60" i="19"/>
  <c r="W60" i="19"/>
  <c r="U60" i="19"/>
  <c r="S60" i="19"/>
  <c r="Q60" i="19"/>
  <c r="O60" i="19"/>
  <c r="M60" i="19"/>
  <c r="K60" i="19"/>
  <c r="I60" i="19"/>
  <c r="G60" i="19"/>
  <c r="E60" i="19"/>
  <c r="C60" i="19"/>
  <c r="A60" i="19"/>
  <c r="BC54" i="19"/>
  <c r="BA54" i="19"/>
  <c r="AY54" i="19"/>
  <c r="AW54" i="19"/>
  <c r="AU54" i="19"/>
  <c r="AQ54" i="19"/>
  <c r="AO54" i="19"/>
  <c r="AM54" i="19"/>
  <c r="AK54" i="19"/>
  <c r="AI54" i="19"/>
  <c r="AG54" i="19"/>
  <c r="AE54" i="19"/>
  <c r="AC54" i="19"/>
  <c r="Z54" i="19"/>
  <c r="S54" i="19"/>
  <c r="M54" i="19"/>
  <c r="A54" i="19"/>
  <c r="K20" i="14"/>
  <c r="K19" i="4"/>
  <c r="X11" i="14"/>
  <c r="V10" i="14"/>
  <c r="O7" i="14"/>
  <c r="O7" i="4"/>
  <c r="P38" i="14"/>
  <c r="P37" i="14"/>
  <c r="P36" i="14"/>
  <c r="P35" i="14"/>
  <c r="P34" i="14"/>
  <c r="P33" i="14"/>
  <c r="P32" i="14"/>
  <c r="P31" i="14"/>
  <c r="P29" i="14"/>
  <c r="O1" i="13"/>
  <c r="O1" i="8"/>
  <c r="F37" i="6"/>
  <c r="D13" i="8"/>
  <c r="AJ2" i="4"/>
  <c r="AE2" i="4"/>
  <c r="M30" i="7" l="1"/>
  <c r="E37" i="10"/>
  <c r="J15" i="13"/>
  <c r="E37" i="13"/>
  <c r="W32" i="8"/>
  <c r="W30" i="8"/>
  <c r="W28" i="8"/>
  <c r="K91" i="23"/>
  <c r="W26" i="8"/>
  <c r="W24" i="8"/>
  <c r="W34" i="8" l="1"/>
  <c r="J24" i="13" s="1"/>
  <c r="J30" i="13" s="1"/>
  <c r="P38" i="4"/>
  <c r="P37" i="4"/>
  <c r="P36" i="4"/>
  <c r="P35" i="4"/>
  <c r="P34" i="4"/>
  <c r="P33" i="4"/>
  <c r="P32" i="4"/>
  <c r="P31" i="4"/>
  <c r="P30" i="4"/>
  <c r="P29" i="4"/>
  <c r="V10" i="4"/>
  <c r="V10" i="1"/>
  <c r="H25" i="7"/>
  <c r="E25" i="7"/>
  <c r="C25" i="7"/>
  <c r="O1" i="10"/>
  <c r="O1" i="7"/>
  <c r="R23" i="10"/>
  <c r="R10" i="10"/>
  <c r="J15" i="10"/>
  <c r="A9" i="7"/>
  <c r="A18" i="7" s="1"/>
  <c r="A25" i="6"/>
  <c r="A23" i="6"/>
  <c r="U31" i="6"/>
  <c r="U29" i="6"/>
  <c r="U27" i="6"/>
  <c r="U25" i="6"/>
  <c r="U23" i="6"/>
  <c r="Q31" i="6"/>
  <c r="Q29" i="6"/>
  <c r="Q27" i="6"/>
  <c r="Q25" i="6"/>
  <c r="Q23" i="6"/>
  <c r="M31" i="6"/>
  <c r="M29" i="6"/>
  <c r="M27" i="6"/>
  <c r="M25" i="6"/>
  <c r="M23" i="6"/>
  <c r="A31" i="6"/>
  <c r="A29" i="6"/>
  <c r="A27" i="6"/>
  <c r="A18" i="6"/>
  <c r="N18" i="6" s="1"/>
  <c r="J13" i="8"/>
  <c r="D11" i="6"/>
  <c r="O1" i="6"/>
  <c r="P38" i="1"/>
  <c r="P37" i="1"/>
  <c r="P36" i="1"/>
  <c r="P35" i="1"/>
  <c r="P34" i="1"/>
  <c r="P33" i="1"/>
  <c r="P32" i="1"/>
  <c r="P31" i="1"/>
  <c r="P30" i="1"/>
  <c r="P29" i="1"/>
  <c r="K19" i="1"/>
  <c r="O7" i="1"/>
  <c r="J28" i="7" s="1"/>
  <c r="AJ2" i="1"/>
  <c r="AG2" i="1"/>
  <c r="AE2" i="1"/>
  <c r="J19" i="23"/>
  <c r="F110" i="3"/>
  <c r="F99" i="3"/>
  <c r="F88" i="3"/>
  <c r="F70" i="3"/>
  <c r="A13" i="8" l="1"/>
  <c r="W31" i="6"/>
  <c r="W29" i="6"/>
  <c r="K113" i="3"/>
  <c r="W27" i="6"/>
  <c r="W25" i="6"/>
  <c r="N19" i="8"/>
  <c r="A19" i="8"/>
  <c r="G38" i="13"/>
  <c r="G38" i="10"/>
  <c r="O31" i="7"/>
  <c r="I35" i="13"/>
  <c r="I35" i="10"/>
  <c r="W23" i="6"/>
  <c r="G13" i="8" l="1"/>
  <c r="W33" i="6"/>
  <c r="A11" i="6" s="1"/>
  <c r="G11" i="6" s="1"/>
  <c r="M11" i="6" s="1"/>
  <c r="S11" i="6" s="1"/>
  <c r="AB25" i="3"/>
  <c r="F119" i="16"/>
  <c r="F120" i="16"/>
  <c r="F121" i="16"/>
  <c r="F122" i="16"/>
  <c r="F123" i="16"/>
  <c r="AA26" i="3"/>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5" i="16"/>
  <c r="M13" i="8" l="1"/>
  <c r="F26" i="3"/>
  <c r="AA45" i="3"/>
  <c r="J24" i="10"/>
  <c r="J30" i="10" s="1"/>
  <c r="H124" i="3"/>
  <c r="H15" i="23" s="1"/>
  <c r="O21" i="1"/>
  <c r="J11" i="10"/>
  <c r="H7" i="8"/>
  <c r="S13" i="8" s="1"/>
  <c r="X11" i="6"/>
  <c r="J13" i="10" s="1"/>
  <c r="O21" i="4" l="1"/>
  <c r="O22" i="14" s="1"/>
  <c r="H99" i="23"/>
  <c r="J11" i="13"/>
  <c r="X13" i="8"/>
  <c r="J17" i="10"/>
  <c r="J13" i="13" l="1"/>
  <c r="J17" i="13"/>
</calcChain>
</file>

<file path=xl/sharedStrings.xml><?xml version="1.0" encoding="utf-8"?>
<sst xmlns="http://schemas.openxmlformats.org/spreadsheetml/2006/main" count="1643" uniqueCount="636">
  <si>
    <t>①</t>
    <phoneticPr fontId="1"/>
  </si>
  <si>
    <t>②</t>
    <phoneticPr fontId="1"/>
  </si>
  <si>
    <t>③</t>
    <phoneticPr fontId="1"/>
  </si>
  <si>
    <t>④</t>
    <phoneticPr fontId="1"/>
  </si>
  <si>
    <t>⑤</t>
    <phoneticPr fontId="1"/>
  </si>
  <si>
    <t>代表者職名</t>
    <rPh sb="0" eb="3">
      <t>ダイヒョウシャ</t>
    </rPh>
    <rPh sb="3" eb="5">
      <t>ショクメイ</t>
    </rPh>
    <phoneticPr fontId="1"/>
  </si>
  <si>
    <t>代表者氏名</t>
    <rPh sb="0" eb="3">
      <t>ダイヒョウシャ</t>
    </rPh>
    <rPh sb="3" eb="5">
      <t>シメイ</t>
    </rPh>
    <phoneticPr fontId="1"/>
  </si>
  <si>
    <t>所在地</t>
    <rPh sb="0" eb="3">
      <t>ショザイチ</t>
    </rPh>
    <phoneticPr fontId="1"/>
  </si>
  <si>
    <t>（１）交付申請日</t>
    <rPh sb="3" eb="5">
      <t>コウフ</t>
    </rPh>
    <rPh sb="5" eb="7">
      <t>シンセイ</t>
    </rPh>
    <rPh sb="7" eb="8">
      <t>ビ</t>
    </rPh>
    <phoneticPr fontId="1"/>
  </si>
  <si>
    <t>令和</t>
    <rPh sb="0" eb="2">
      <t>レイワ</t>
    </rPh>
    <phoneticPr fontId="1"/>
  </si>
  <si>
    <t>年</t>
    <rPh sb="0" eb="1">
      <t>ネン</t>
    </rPh>
    <phoneticPr fontId="1"/>
  </si>
  <si>
    <t>月</t>
    <rPh sb="0" eb="1">
      <t>ガツ</t>
    </rPh>
    <phoneticPr fontId="1"/>
  </si>
  <si>
    <t>日</t>
    <rPh sb="0" eb="1">
      <t>ニチ</t>
    </rPh>
    <phoneticPr fontId="1"/>
  </si>
  <si>
    <t>サービス対象分野</t>
    <rPh sb="4" eb="6">
      <t>タイショウ</t>
    </rPh>
    <rPh sb="6" eb="8">
      <t>ブンヤ</t>
    </rPh>
    <phoneticPr fontId="1"/>
  </si>
  <si>
    <t>サービス系統</t>
    <rPh sb="4" eb="6">
      <t>ケイトウ</t>
    </rPh>
    <phoneticPr fontId="1"/>
  </si>
  <si>
    <t>⑥</t>
    <phoneticPr fontId="1"/>
  </si>
  <si>
    <t>⑦</t>
    <phoneticPr fontId="1"/>
  </si>
  <si>
    <t>サービス種別</t>
    <rPh sb="4" eb="6">
      <t>シュベツ</t>
    </rPh>
    <phoneticPr fontId="1"/>
  </si>
  <si>
    <t>指定事業所番号</t>
    <rPh sb="0" eb="2">
      <t>シテイ</t>
    </rPh>
    <rPh sb="2" eb="5">
      <t>ジギョウショ</t>
    </rPh>
    <rPh sb="5" eb="7">
      <t>バンゴウ</t>
    </rPh>
    <phoneticPr fontId="1"/>
  </si>
  <si>
    <t>代表者連絡先</t>
    <rPh sb="0" eb="3">
      <t>ダイヒョウシャ</t>
    </rPh>
    <rPh sb="3" eb="5">
      <t>レンラク</t>
    </rPh>
    <rPh sb="5" eb="6">
      <t>サキ</t>
    </rPh>
    <phoneticPr fontId="1"/>
  </si>
  <si>
    <t>部署名</t>
    <rPh sb="0" eb="2">
      <t>ブショ</t>
    </rPh>
    <rPh sb="2" eb="3">
      <t>メイ</t>
    </rPh>
    <phoneticPr fontId="1"/>
  </si>
  <si>
    <t>役職</t>
    <rPh sb="0" eb="2">
      <t>ヤクショク</t>
    </rPh>
    <phoneticPr fontId="1"/>
  </si>
  <si>
    <t>担当者名</t>
    <rPh sb="0" eb="3">
      <t>タントウシャ</t>
    </rPh>
    <rPh sb="3" eb="4">
      <t>メイ</t>
    </rPh>
    <phoneticPr fontId="1"/>
  </si>
  <si>
    <t>メールアドレス</t>
    <phoneticPr fontId="1"/>
  </si>
  <si>
    <t>郵便番号</t>
    <rPh sb="0" eb="4">
      <t>ユウビンバンゴウ</t>
    </rPh>
    <phoneticPr fontId="1"/>
  </si>
  <si>
    <t>法人名称</t>
    <rPh sb="0" eb="2">
      <t>ホウジン</t>
    </rPh>
    <rPh sb="2" eb="4">
      <t>メイショウ</t>
    </rPh>
    <phoneticPr fontId="1"/>
  </si>
  <si>
    <t>施設等名称</t>
    <rPh sb="0" eb="3">
      <t>シセツナド</t>
    </rPh>
    <rPh sb="3" eb="5">
      <t>メイショウ</t>
    </rPh>
    <phoneticPr fontId="1"/>
  </si>
  <si>
    <t>（４）申請担当者連絡先等</t>
    <rPh sb="3" eb="5">
      <t>シンセイ</t>
    </rPh>
    <rPh sb="5" eb="8">
      <t>タントウシャ</t>
    </rPh>
    <rPh sb="8" eb="11">
      <t>レンラクサキ</t>
    </rPh>
    <rPh sb="11" eb="12">
      <t>ナド</t>
    </rPh>
    <phoneticPr fontId="1"/>
  </si>
  <si>
    <t>通知送付先</t>
    <rPh sb="0" eb="2">
      <t>ツウチ</t>
    </rPh>
    <rPh sb="2" eb="4">
      <t>ソウフ</t>
    </rPh>
    <rPh sb="4" eb="5">
      <t>サキ</t>
    </rPh>
    <phoneticPr fontId="1"/>
  </si>
  <si>
    <t>日中連絡をとれる電話番号</t>
    <rPh sb="0" eb="2">
      <t>ニッチュウ</t>
    </rPh>
    <rPh sb="2" eb="4">
      <t>レンラク</t>
    </rPh>
    <rPh sb="8" eb="10">
      <t>デンワ</t>
    </rPh>
    <rPh sb="10" eb="12">
      <t>バンゴウ</t>
    </rPh>
    <phoneticPr fontId="1"/>
  </si>
  <si>
    <t>（５）申請施設・事業所におけるBCP策定状況</t>
    <rPh sb="3" eb="5">
      <t>シンセイ</t>
    </rPh>
    <rPh sb="5" eb="7">
      <t>シセツ</t>
    </rPh>
    <rPh sb="8" eb="11">
      <t>ジギョウショ</t>
    </rPh>
    <rPh sb="18" eb="20">
      <t>サクテイ</t>
    </rPh>
    <rPh sb="20" eb="22">
      <t>ジョウキョウ</t>
    </rPh>
    <phoneticPr fontId="1"/>
  </si>
  <si>
    <t>↓シートは以下に続きます↓</t>
    <rPh sb="5" eb="7">
      <t>イカ</t>
    </rPh>
    <rPh sb="8" eb="9">
      <t>ツヅ</t>
    </rPh>
    <phoneticPr fontId="1"/>
  </si>
  <si>
    <t>※本シートに入力した内容が、各申請様式の該当箇所へ反映されます。</t>
    <rPh sb="1" eb="2">
      <t>ホン</t>
    </rPh>
    <rPh sb="6" eb="8">
      <t>ニュウリョク</t>
    </rPh>
    <rPh sb="10" eb="12">
      <t>ナイヨウ</t>
    </rPh>
    <rPh sb="14" eb="15">
      <t>カク</t>
    </rPh>
    <rPh sb="15" eb="17">
      <t>シンセイ</t>
    </rPh>
    <rPh sb="17" eb="19">
      <t>ヨウシキ</t>
    </rPh>
    <rPh sb="20" eb="22">
      <t>ガイトウ</t>
    </rPh>
    <rPh sb="22" eb="24">
      <t>カショ</t>
    </rPh>
    <rPh sb="25" eb="27">
      <t>ハンエイ</t>
    </rPh>
    <phoneticPr fontId="1"/>
  </si>
  <si>
    <t>円</t>
    <rPh sb="0" eb="1">
      <t>エン</t>
    </rPh>
    <phoneticPr fontId="1"/>
  </si>
  <si>
    <t>個</t>
    <rPh sb="0" eb="1">
      <t>コ</t>
    </rPh>
    <phoneticPr fontId="1"/>
  </si>
  <si>
    <t>b．支出（予定）時期</t>
    <rPh sb="2" eb="4">
      <t>シシュツ</t>
    </rPh>
    <rPh sb="5" eb="7">
      <t>ヨテイ</t>
    </rPh>
    <rPh sb="8" eb="10">
      <t>ジキ</t>
    </rPh>
    <phoneticPr fontId="1"/>
  </si>
  <si>
    <r>
      <t>c．単価</t>
    </r>
    <r>
      <rPr>
        <b/>
        <sz val="11"/>
        <color theme="1"/>
        <rFont val="Yu Gothic"/>
        <family val="3"/>
        <charset val="128"/>
        <scheme val="minor"/>
      </rPr>
      <t>（税込）</t>
    </r>
    <rPh sb="2" eb="4">
      <t>タンカ</t>
    </rPh>
    <rPh sb="5" eb="7">
      <t>ゼイコミ</t>
    </rPh>
    <phoneticPr fontId="1"/>
  </si>
  <si>
    <r>
      <t>d．単価</t>
    </r>
    <r>
      <rPr>
        <b/>
        <sz val="11"/>
        <color theme="1"/>
        <rFont val="Yu Gothic"/>
        <family val="3"/>
        <charset val="128"/>
        <scheme val="minor"/>
      </rPr>
      <t>（税抜）</t>
    </r>
    <rPh sb="5" eb="6">
      <t>ゼイ</t>
    </rPh>
    <rPh sb="6" eb="7">
      <t>バツ</t>
    </rPh>
    <phoneticPr fontId="1"/>
  </si>
  <si>
    <t>e．数量</t>
    <rPh sb="2" eb="4">
      <t>スウリョウ</t>
    </rPh>
    <phoneticPr fontId="1"/>
  </si>
  <si>
    <t>※申請する機器が本補助金の対象となるか、必ず申請前に事務局へお問い合わせください。</t>
    <rPh sb="1" eb="3">
      <t>シンセイ</t>
    </rPh>
    <rPh sb="5" eb="7">
      <t>キキ</t>
    </rPh>
    <rPh sb="8" eb="9">
      <t>ホン</t>
    </rPh>
    <rPh sb="9" eb="12">
      <t>ホジョキン</t>
    </rPh>
    <rPh sb="13" eb="15">
      <t>タイショウ</t>
    </rPh>
    <rPh sb="20" eb="21">
      <t>カナラ</t>
    </rPh>
    <rPh sb="22" eb="24">
      <t>シンセイ</t>
    </rPh>
    <rPh sb="24" eb="25">
      <t>マエ</t>
    </rPh>
    <rPh sb="26" eb="29">
      <t>ジムキョク</t>
    </rPh>
    <rPh sb="31" eb="32">
      <t>ト</t>
    </rPh>
    <rPh sb="33" eb="34">
      <t>ア</t>
    </rPh>
    <phoneticPr fontId="1"/>
  </si>
  <si>
    <t>f．機器①に係る補助対象経費</t>
    <rPh sb="2" eb="4">
      <t>キキ</t>
    </rPh>
    <rPh sb="6" eb="7">
      <t>カカ</t>
    </rPh>
    <rPh sb="8" eb="10">
      <t>ホジョ</t>
    </rPh>
    <rPh sb="10" eb="12">
      <t>タイショウ</t>
    </rPh>
    <rPh sb="12" eb="14">
      <t>ケイヒ</t>
    </rPh>
    <phoneticPr fontId="1"/>
  </si>
  <si>
    <t>（「d．単価（税抜）」×「e．数量」）</t>
    <phoneticPr fontId="1"/>
  </si>
  <si>
    <t>機
器
①</t>
    <rPh sb="0" eb="1">
      <t>キ</t>
    </rPh>
    <rPh sb="2" eb="3">
      <t>キ</t>
    </rPh>
    <phoneticPr fontId="1"/>
  </si>
  <si>
    <t>機
器
②</t>
    <rPh sb="0" eb="1">
      <t>キ</t>
    </rPh>
    <rPh sb="2" eb="3">
      <t>キ</t>
    </rPh>
    <phoneticPr fontId="1"/>
  </si>
  <si>
    <t>機
器
③</t>
    <rPh sb="0" eb="1">
      <t>キ</t>
    </rPh>
    <rPh sb="2" eb="3">
      <t>キ</t>
    </rPh>
    <phoneticPr fontId="1"/>
  </si>
  <si>
    <t>機
器
④</t>
    <rPh sb="0" eb="1">
      <t>キ</t>
    </rPh>
    <rPh sb="2" eb="3">
      <t>キ</t>
    </rPh>
    <phoneticPr fontId="1"/>
  </si>
  <si>
    <t>機
器
⑤</t>
    <rPh sb="0" eb="1">
      <t>キ</t>
    </rPh>
    <rPh sb="2" eb="3">
      <t>キ</t>
    </rPh>
    <phoneticPr fontId="1"/>
  </si>
  <si>
    <t>f．機器⑤に係る補助対象経費</t>
    <rPh sb="2" eb="4">
      <t>キキ</t>
    </rPh>
    <rPh sb="6" eb="7">
      <t>カカ</t>
    </rPh>
    <rPh sb="8" eb="10">
      <t>ホジョ</t>
    </rPh>
    <rPh sb="10" eb="12">
      <t>タイショウ</t>
    </rPh>
    <rPh sb="12" eb="14">
      <t>ケイヒ</t>
    </rPh>
    <phoneticPr fontId="1"/>
  </si>
  <si>
    <t>（６）申請する機器の種別</t>
    <phoneticPr fontId="1"/>
  </si>
  <si>
    <t>（８）寄附金その他の収入額</t>
    <rPh sb="3" eb="6">
      <t>キフキン</t>
    </rPh>
    <rPh sb="8" eb="9">
      <t>タ</t>
    </rPh>
    <rPh sb="10" eb="12">
      <t>シュウニュウ</t>
    </rPh>
    <rPh sb="12" eb="13">
      <t>ガク</t>
    </rPh>
    <phoneticPr fontId="1"/>
  </si>
  <si>
    <t>※社会福祉法人等の営利を目的としない法人については、寄附金収入額を除く。</t>
    <rPh sb="33" eb="34">
      <t>ノゾ</t>
    </rPh>
    <phoneticPr fontId="1"/>
  </si>
  <si>
    <t>※「その他の収入額」の詳細は「よくあるご質問」をご確認ください。</t>
    <rPh sb="4" eb="5">
      <t>タ</t>
    </rPh>
    <rPh sb="6" eb="8">
      <t>シュウニュウ</t>
    </rPh>
    <rPh sb="8" eb="9">
      <t>ガク</t>
    </rPh>
    <rPh sb="11" eb="13">
      <t>ショウサイ</t>
    </rPh>
    <rPh sb="20" eb="22">
      <t>シツモン</t>
    </rPh>
    <rPh sb="25" eb="27">
      <t>カクニン</t>
    </rPh>
    <phoneticPr fontId="1"/>
  </si>
  <si>
    <t>（３）申請施設・事業所情報（指定等を受けた内容と必ず一致させてください。）</t>
    <rPh sb="3" eb="5">
      <t>シンセイ</t>
    </rPh>
    <rPh sb="5" eb="7">
      <t>シセツ</t>
    </rPh>
    <rPh sb="8" eb="11">
      <t>ジギョウショ</t>
    </rPh>
    <rPh sb="11" eb="13">
      <t>ジョウホウ</t>
    </rPh>
    <rPh sb="14" eb="17">
      <t>シテイナド</t>
    </rPh>
    <rPh sb="18" eb="19">
      <t>ウ</t>
    </rPh>
    <rPh sb="21" eb="23">
      <t>ナイヨウ</t>
    </rPh>
    <rPh sb="24" eb="25">
      <t>カナラ</t>
    </rPh>
    <rPh sb="26" eb="28">
      <t>イッチ</t>
    </rPh>
    <phoneticPr fontId="1"/>
  </si>
  <si>
    <t>（２）申請法人情報（印鑑証明書の内容と必ず一致させてください。）</t>
    <rPh sb="3" eb="5">
      <t>シンセイ</t>
    </rPh>
    <rPh sb="5" eb="7">
      <t>ホウジン</t>
    </rPh>
    <rPh sb="7" eb="9">
      <t>ジョウホウ</t>
    </rPh>
    <rPh sb="10" eb="12">
      <t>インカン</t>
    </rPh>
    <rPh sb="12" eb="15">
      <t>ショウメイショ</t>
    </rPh>
    <rPh sb="16" eb="18">
      <t>ナイヨウ</t>
    </rPh>
    <rPh sb="19" eb="20">
      <t>カナラ</t>
    </rPh>
    <rPh sb="21" eb="23">
      <t>イッチ</t>
    </rPh>
    <phoneticPr fontId="1"/>
  </si>
  <si>
    <t>：</t>
    <phoneticPr fontId="1"/>
  </si>
  <si>
    <t>f．機器②に係る補助対象経費</t>
    <rPh sb="2" eb="4">
      <t>キキ</t>
    </rPh>
    <rPh sb="6" eb="7">
      <t>カカ</t>
    </rPh>
    <rPh sb="8" eb="10">
      <t>ホジョ</t>
    </rPh>
    <rPh sb="10" eb="12">
      <t>タイショウ</t>
    </rPh>
    <rPh sb="12" eb="14">
      <t>ケイヒ</t>
    </rPh>
    <phoneticPr fontId="1"/>
  </si>
  <si>
    <t>f．機器③に係る補助対象経費</t>
    <rPh sb="2" eb="4">
      <t>キキ</t>
    </rPh>
    <rPh sb="6" eb="7">
      <t>カカ</t>
    </rPh>
    <rPh sb="8" eb="10">
      <t>ホジョ</t>
    </rPh>
    <rPh sb="10" eb="12">
      <t>タイショウ</t>
    </rPh>
    <rPh sb="12" eb="14">
      <t>ケイヒ</t>
    </rPh>
    <phoneticPr fontId="1"/>
  </si>
  <si>
    <t>f．機器④に係る補助対象経費</t>
    <rPh sb="2" eb="4">
      <t>キキ</t>
    </rPh>
    <rPh sb="6" eb="7">
      <t>カカ</t>
    </rPh>
    <rPh sb="8" eb="10">
      <t>ホジョ</t>
    </rPh>
    <rPh sb="10" eb="12">
      <t>タイショウ</t>
    </rPh>
    <rPh sb="12" eb="14">
      <t>ケイヒ</t>
    </rPh>
    <phoneticPr fontId="1"/>
  </si>
  <si>
    <t>東京都知事　殿</t>
    <rPh sb="0" eb="3">
      <t>トウキョウト</t>
    </rPh>
    <rPh sb="3" eb="5">
      <t>チジ</t>
    </rPh>
    <rPh sb="6" eb="7">
      <t>ドノ</t>
    </rPh>
    <phoneticPr fontId="1"/>
  </si>
  <si>
    <t>法人名</t>
    <rPh sb="0" eb="2">
      <t>ホウジン</t>
    </rPh>
    <rPh sb="2" eb="3">
      <t>メイ</t>
    </rPh>
    <phoneticPr fontId="1"/>
  </si>
  <si>
    <t>代表者職・氏名</t>
    <rPh sb="0" eb="3">
      <t>ダイヒョウシャ</t>
    </rPh>
    <rPh sb="3" eb="4">
      <t>ショク</t>
    </rPh>
    <rPh sb="5" eb="7">
      <t>シメイ</t>
    </rPh>
    <phoneticPr fontId="1"/>
  </si>
  <si>
    <t>令和８年度社会福祉施設等への非常用電源等の</t>
    <rPh sb="0" eb="2">
      <t>レイワ</t>
    </rPh>
    <rPh sb="3" eb="5">
      <t>ネンド</t>
    </rPh>
    <rPh sb="5" eb="7">
      <t>シャカイ</t>
    </rPh>
    <rPh sb="7" eb="9">
      <t>フクシ</t>
    </rPh>
    <rPh sb="9" eb="12">
      <t>シセツナド</t>
    </rPh>
    <rPh sb="14" eb="17">
      <t>ヒジョウヨウ</t>
    </rPh>
    <rPh sb="17" eb="20">
      <t>デンゲンナド</t>
    </rPh>
    <phoneticPr fontId="1"/>
  </si>
  <si>
    <t>整備促進事業補助金交付申請書</t>
    <rPh sb="0" eb="2">
      <t>セイビ</t>
    </rPh>
    <rPh sb="2" eb="4">
      <t>ソクシン</t>
    </rPh>
    <rPh sb="4" eb="6">
      <t>ジギョウ</t>
    </rPh>
    <rPh sb="6" eb="9">
      <t>ホジョキン</t>
    </rPh>
    <rPh sb="9" eb="11">
      <t>コウフ</t>
    </rPh>
    <rPh sb="11" eb="13">
      <t>シンセイ</t>
    </rPh>
    <rPh sb="13" eb="14">
      <t>ショ</t>
    </rPh>
    <phoneticPr fontId="1"/>
  </si>
  <si>
    <t>記</t>
    <rPh sb="0" eb="1">
      <t>キ</t>
    </rPh>
    <phoneticPr fontId="1"/>
  </si>
  <si>
    <t>申請額</t>
    <rPh sb="0" eb="3">
      <t>シンセイガク</t>
    </rPh>
    <phoneticPr fontId="1"/>
  </si>
  <si>
    <t>金</t>
    <rPh sb="0" eb="1">
      <t>キン</t>
    </rPh>
    <phoneticPr fontId="1"/>
  </si>
  <si>
    <t>（添付様式）</t>
    <rPh sb="1" eb="3">
      <t>テンプ</t>
    </rPh>
    <rPh sb="3" eb="5">
      <t>ヨウシキ</t>
    </rPh>
    <phoneticPr fontId="1"/>
  </si>
  <si>
    <t>様式第１号（２）</t>
    <rPh sb="0" eb="2">
      <t>ヨウシキ</t>
    </rPh>
    <rPh sb="2" eb="3">
      <t>ダイ</t>
    </rPh>
    <rPh sb="4" eb="5">
      <t>ゴウ</t>
    </rPh>
    <phoneticPr fontId="1"/>
  </si>
  <si>
    <t>様式第１号（１）</t>
    <rPh sb="0" eb="2">
      <t>ヨウシキ</t>
    </rPh>
    <rPh sb="2" eb="3">
      <t>ダイ</t>
    </rPh>
    <rPh sb="4" eb="5">
      <t>ゴウ</t>
    </rPh>
    <phoneticPr fontId="1"/>
  </si>
  <si>
    <t>参考様式</t>
    <rPh sb="0" eb="2">
      <t>サンコウ</t>
    </rPh>
    <rPh sb="2" eb="4">
      <t>ヨウシキ</t>
    </rPh>
    <phoneticPr fontId="1"/>
  </si>
  <si>
    <t>その他各事業の実施内容が確認できる書類</t>
    <rPh sb="2" eb="3">
      <t>タ</t>
    </rPh>
    <rPh sb="3" eb="6">
      <t>カクジギョウ</t>
    </rPh>
    <rPh sb="7" eb="9">
      <t>ジッシ</t>
    </rPh>
    <rPh sb="9" eb="11">
      <t>ナイヨウ</t>
    </rPh>
    <rPh sb="12" eb="14">
      <t>カクニン</t>
    </rPh>
    <rPh sb="17" eb="19">
      <t>ショルイ</t>
    </rPh>
    <phoneticPr fontId="1"/>
  </si>
  <si>
    <t>担当部署</t>
    <rPh sb="0" eb="2">
      <t>タントウ</t>
    </rPh>
    <rPh sb="2" eb="4">
      <t>ブショ</t>
    </rPh>
    <phoneticPr fontId="1"/>
  </si>
  <si>
    <t>担当者役職</t>
    <rPh sb="0" eb="3">
      <t>タントウシャ</t>
    </rPh>
    <rPh sb="3" eb="5">
      <t>ヤクショク</t>
    </rPh>
    <phoneticPr fontId="1"/>
  </si>
  <si>
    <t>担当者名</t>
    <rPh sb="0" eb="2">
      <t>タントウ</t>
    </rPh>
    <rPh sb="2" eb="3">
      <t>シャ</t>
    </rPh>
    <rPh sb="3" eb="4">
      <t>メイ</t>
    </rPh>
    <phoneticPr fontId="1"/>
  </si>
  <si>
    <t>e-mail</t>
    <phoneticPr fontId="1"/>
  </si>
  <si>
    <t>書類送付先</t>
    <rPh sb="0" eb="2">
      <t>ショルイ</t>
    </rPh>
    <rPh sb="2" eb="4">
      <t>ソウフ</t>
    </rPh>
    <rPh sb="4" eb="5">
      <t>サキ</t>
    </rPh>
    <phoneticPr fontId="1"/>
  </si>
  <si>
    <t>電　話</t>
    <rPh sb="0" eb="1">
      <t>デン</t>
    </rPh>
    <rPh sb="2" eb="3">
      <t>ハナシ</t>
    </rPh>
    <phoneticPr fontId="1"/>
  </si>
  <si>
    <t>事業所
基本情報</t>
    <rPh sb="0" eb="3">
      <t>ジギョウショ</t>
    </rPh>
    <rPh sb="4" eb="6">
      <t>キホン</t>
    </rPh>
    <rPh sb="6" eb="8">
      <t>ジョウホウ</t>
    </rPh>
    <phoneticPr fontId="1"/>
  </si>
  <si>
    <t>担当者
連絡先</t>
    <rPh sb="0" eb="3">
      <t>タントウシャ</t>
    </rPh>
    <rPh sb="4" eb="7">
      <t>レンラクサキ</t>
    </rPh>
    <phoneticPr fontId="1"/>
  </si>
  <si>
    <t>標記の補助金について、交付要綱等に基づき、下記のとおり申請します。</t>
    <rPh sb="0" eb="2">
      <t>ヒョウキ</t>
    </rPh>
    <rPh sb="3" eb="6">
      <t>ホジョキン</t>
    </rPh>
    <rPh sb="11" eb="13">
      <t>コウフ</t>
    </rPh>
    <rPh sb="13" eb="16">
      <t>ヨウコウナド</t>
    </rPh>
    <rPh sb="17" eb="18">
      <t>モト</t>
    </rPh>
    <rPh sb="21" eb="23">
      <t>カキ</t>
    </rPh>
    <rPh sb="27" eb="29">
      <t>シンセイ</t>
    </rPh>
    <phoneticPr fontId="1"/>
  </si>
  <si>
    <t>令和８年度社会福祉施設等への非常用電源等の整備促進事業補助金</t>
    <rPh sb="0" eb="2">
      <t>レイワ</t>
    </rPh>
    <rPh sb="3" eb="5">
      <t>ネンド</t>
    </rPh>
    <rPh sb="5" eb="7">
      <t>シャカイ</t>
    </rPh>
    <rPh sb="7" eb="9">
      <t>フクシ</t>
    </rPh>
    <rPh sb="9" eb="12">
      <t>シセツナド</t>
    </rPh>
    <rPh sb="14" eb="17">
      <t>ヒジョウヨウ</t>
    </rPh>
    <rPh sb="17" eb="20">
      <t>デンゲンナド</t>
    </rPh>
    <rPh sb="21" eb="23">
      <t>セイビ</t>
    </rPh>
    <rPh sb="23" eb="25">
      <t>ソクシン</t>
    </rPh>
    <rPh sb="25" eb="27">
      <t>ジギョウ</t>
    </rPh>
    <rPh sb="27" eb="30">
      <t>ホジョキン</t>
    </rPh>
    <phoneticPr fontId="1"/>
  </si>
  <si>
    <t>所要額調書</t>
    <rPh sb="0" eb="2">
      <t>ショヨウ</t>
    </rPh>
    <rPh sb="2" eb="3">
      <t>ガク</t>
    </rPh>
    <rPh sb="3" eb="5">
      <t>チョウショ</t>
    </rPh>
    <phoneticPr fontId="1"/>
  </si>
  <si>
    <t>A</t>
    <phoneticPr fontId="1"/>
  </si>
  <si>
    <t>B</t>
    <phoneticPr fontId="1"/>
  </si>
  <si>
    <t>C</t>
    <phoneticPr fontId="1"/>
  </si>
  <si>
    <t>D</t>
    <phoneticPr fontId="1"/>
  </si>
  <si>
    <t>E</t>
    <phoneticPr fontId="1"/>
  </si>
  <si>
    <t>F</t>
    <phoneticPr fontId="1"/>
  </si>
  <si>
    <t>G</t>
    <phoneticPr fontId="1"/>
  </si>
  <si>
    <t>H</t>
    <phoneticPr fontId="1"/>
  </si>
  <si>
    <t>（単位：円）</t>
    <rPh sb="1" eb="3">
      <t>タンイ</t>
    </rPh>
    <rPh sb="4" eb="5">
      <t>エン</t>
    </rPh>
    <phoneticPr fontId="1"/>
  </si>
  <si>
    <t>所要額積算内訳書</t>
    <rPh sb="0" eb="2">
      <t>ショヨウ</t>
    </rPh>
    <rPh sb="2" eb="3">
      <t>ガク</t>
    </rPh>
    <rPh sb="3" eb="5">
      <t>セキサン</t>
    </rPh>
    <rPh sb="5" eb="8">
      <t>ウチワケショ</t>
    </rPh>
    <phoneticPr fontId="1"/>
  </si>
  <si>
    <t>所要額調書・所要額積算内訳書・BCP策定状況</t>
    <rPh sb="0" eb="2">
      <t>ショヨウ</t>
    </rPh>
    <rPh sb="2" eb="3">
      <t>ガク</t>
    </rPh>
    <rPh sb="3" eb="5">
      <t>チョウショ</t>
    </rPh>
    <rPh sb="6" eb="8">
      <t>ショヨウ</t>
    </rPh>
    <rPh sb="8" eb="9">
      <t>ガク</t>
    </rPh>
    <rPh sb="9" eb="11">
      <t>セキサン</t>
    </rPh>
    <rPh sb="11" eb="14">
      <t>ウチワケショ</t>
    </rPh>
    <rPh sb="18" eb="20">
      <t>サクテイ</t>
    </rPh>
    <rPh sb="20" eb="22">
      <t>ジョウキョウ</t>
    </rPh>
    <phoneticPr fontId="1"/>
  </si>
  <si>
    <t>誓約書</t>
    <rPh sb="0" eb="3">
      <t>セイヤクショ</t>
    </rPh>
    <phoneticPr fontId="1"/>
  </si>
  <si>
    <t>歳入歳出予算書抄本</t>
    <rPh sb="0" eb="2">
      <t>サイニュウ</t>
    </rPh>
    <rPh sb="2" eb="4">
      <t>サイシュツ</t>
    </rPh>
    <rPh sb="4" eb="7">
      <t>ヨサンショ</t>
    </rPh>
    <rPh sb="7" eb="9">
      <t>ショウホン</t>
    </rPh>
    <phoneticPr fontId="1"/>
  </si>
  <si>
    <t>申請機器</t>
    <rPh sb="0" eb="2">
      <t>シンセイ</t>
    </rPh>
    <rPh sb="2" eb="4">
      <t>キキ</t>
    </rPh>
    <phoneticPr fontId="1"/>
  </si>
  <si>
    <t>申請機器の詳細</t>
    <rPh sb="0" eb="2">
      <t>シンセイ</t>
    </rPh>
    <rPh sb="2" eb="4">
      <t>キキ</t>
    </rPh>
    <rPh sb="5" eb="7">
      <t>ショウサイ</t>
    </rPh>
    <phoneticPr fontId="1"/>
  </si>
  <si>
    <t>支出(予定)月</t>
    <rPh sb="0" eb="2">
      <t>シシュツ</t>
    </rPh>
    <rPh sb="3" eb="5">
      <t>ヨテイ</t>
    </rPh>
    <rPh sb="6" eb="7">
      <t>ツキ</t>
    </rPh>
    <phoneticPr fontId="1"/>
  </si>
  <si>
    <t>数量</t>
    <rPh sb="0" eb="2">
      <t>スウリョウ</t>
    </rPh>
    <phoneticPr fontId="1"/>
  </si>
  <si>
    <t>BCP策定状況</t>
    <rPh sb="3" eb="5">
      <t>サクテイ</t>
    </rPh>
    <rPh sb="5" eb="7">
      <t>ジョウキョウ</t>
    </rPh>
    <phoneticPr fontId="1"/>
  </si>
  <si>
    <t>補助対象機器</t>
    <rPh sb="0" eb="2">
      <t>ホジョ</t>
    </rPh>
    <rPh sb="2" eb="4">
      <t>タイショウ</t>
    </rPh>
    <rPh sb="4" eb="6">
      <t>キキ</t>
    </rPh>
    <phoneticPr fontId="1"/>
  </si>
  <si>
    <t>補助対象経費</t>
    <rPh sb="0" eb="2">
      <t>ホジョ</t>
    </rPh>
    <rPh sb="2" eb="4">
      <t>タイショウ</t>
    </rPh>
    <rPh sb="4" eb="6">
      <t>ケイヒ</t>
    </rPh>
    <phoneticPr fontId="1"/>
  </si>
  <si>
    <t>対象経費
実支出
（予定）額</t>
    <phoneticPr fontId="1"/>
  </si>
  <si>
    <t>補助基準額</t>
    <phoneticPr fontId="1"/>
  </si>
  <si>
    <t>補助率</t>
    <phoneticPr fontId="1"/>
  </si>
  <si>
    <t>寄附金
その他の
収入額</t>
    <phoneticPr fontId="1"/>
  </si>
  <si>
    <r>
      <t xml:space="preserve">選定額　
</t>
    </r>
    <r>
      <rPr>
        <sz val="6"/>
        <color theme="1"/>
        <rFont val="ＭＳ 明朝"/>
        <family val="1"/>
        <charset val="128"/>
      </rPr>
      <t>CとDを比較して
少ない方の額</t>
    </r>
    <phoneticPr fontId="1"/>
  </si>
  <si>
    <r>
      <rPr>
        <sz val="8"/>
        <color theme="1"/>
        <rFont val="ＭＳ 明朝"/>
        <family val="1"/>
        <charset val="128"/>
      </rPr>
      <t>（参考）</t>
    </r>
    <r>
      <rPr>
        <sz val="9"/>
        <color theme="1"/>
        <rFont val="ＭＳ 明朝"/>
        <family val="1"/>
        <charset val="128"/>
      </rPr>
      <t xml:space="preserve">
自己資本額</t>
    </r>
    <phoneticPr fontId="1"/>
  </si>
  <si>
    <t>合計（対象経費実支出（予定）額）</t>
    <rPh sb="0" eb="2">
      <t>ゴウケイ</t>
    </rPh>
    <rPh sb="3" eb="5">
      <t>タイショウ</t>
    </rPh>
    <rPh sb="5" eb="7">
      <t>ケイヒ</t>
    </rPh>
    <rPh sb="7" eb="8">
      <t>ジツ</t>
    </rPh>
    <rPh sb="8" eb="10">
      <t>シシュツ</t>
    </rPh>
    <rPh sb="11" eb="13">
      <t>ヨテイ</t>
    </rPh>
    <rPh sb="14" eb="15">
      <t>ガク</t>
    </rPh>
    <phoneticPr fontId="1"/>
  </si>
  <si>
    <r>
      <t>単価</t>
    </r>
    <r>
      <rPr>
        <b/>
        <sz val="9"/>
        <color theme="1"/>
        <rFont val="ＭＳ 明朝"/>
        <family val="1"/>
        <charset val="128"/>
      </rPr>
      <t>(税抜)</t>
    </r>
    <r>
      <rPr>
        <sz val="9"/>
        <color theme="1"/>
        <rFont val="ＭＳ 明朝"/>
        <family val="1"/>
        <charset val="128"/>
      </rPr>
      <t>(円)</t>
    </r>
    <rPh sb="0" eb="2">
      <t>タンカ</t>
    </rPh>
    <rPh sb="3" eb="5">
      <t>ゼイヌキ</t>
    </rPh>
    <rPh sb="7" eb="8">
      <t>エン</t>
    </rPh>
    <phoneticPr fontId="1"/>
  </si>
  <si>
    <r>
      <rPr>
        <b/>
        <sz val="9"/>
        <color theme="1"/>
        <rFont val="ＭＳ 明朝"/>
        <family val="1"/>
        <charset val="128"/>
      </rPr>
      <t>申請額　</t>
    </r>
    <r>
      <rPr>
        <sz val="9"/>
        <color theme="1"/>
        <rFont val="ＭＳ 明朝"/>
        <family val="1"/>
        <charset val="128"/>
      </rPr>
      <t xml:space="preserve">
E×F
</t>
    </r>
    <r>
      <rPr>
        <sz val="6"/>
        <color theme="1"/>
        <rFont val="ＭＳ 明朝"/>
        <family val="1"/>
        <charset val="128"/>
      </rPr>
      <t>（1,000円未満切り捨て）</t>
    </r>
    <phoneticPr fontId="1"/>
  </si>
  <si>
    <t>令和８年度社会福祉施設等への非常用電源等の整備促進事業補助金</t>
    <phoneticPr fontId="1"/>
  </si>
  <si>
    <t>施設等名称：</t>
    <rPh sb="0" eb="3">
      <t>シセツナド</t>
    </rPh>
    <rPh sb="3" eb="5">
      <t>メイショウ</t>
    </rPh>
    <phoneticPr fontId="1"/>
  </si>
  <si>
    <t>施設等名称：</t>
    <phoneticPr fontId="1"/>
  </si>
  <si>
    <t>整備促進事業補助金実績報告書</t>
    <rPh sb="0" eb="2">
      <t>セイビ</t>
    </rPh>
    <rPh sb="2" eb="4">
      <t>ソクシン</t>
    </rPh>
    <rPh sb="4" eb="6">
      <t>ジギョウ</t>
    </rPh>
    <rPh sb="6" eb="9">
      <t>ホジョキン</t>
    </rPh>
    <rPh sb="9" eb="11">
      <t>ジッセキ</t>
    </rPh>
    <rPh sb="11" eb="13">
      <t>ホウコク</t>
    </rPh>
    <rPh sb="13" eb="14">
      <t>ショ</t>
    </rPh>
    <phoneticPr fontId="1"/>
  </si>
  <si>
    <t>標記の補助金について、交付要綱等に基づき、下記のとおり報告します。</t>
    <rPh sb="0" eb="2">
      <t>ヒョウキ</t>
    </rPh>
    <rPh sb="3" eb="6">
      <t>ホジョキン</t>
    </rPh>
    <rPh sb="11" eb="13">
      <t>コウフ</t>
    </rPh>
    <rPh sb="13" eb="16">
      <t>ヨウコウナド</t>
    </rPh>
    <rPh sb="17" eb="18">
      <t>モト</t>
    </rPh>
    <rPh sb="21" eb="23">
      <t>カキ</t>
    </rPh>
    <rPh sb="27" eb="29">
      <t>ホウコク</t>
    </rPh>
    <phoneticPr fontId="1"/>
  </si>
  <si>
    <t>実績額</t>
    <rPh sb="0" eb="3">
      <t>ジッセキガク</t>
    </rPh>
    <phoneticPr fontId="1"/>
  </si>
  <si>
    <t>納品書・領収書等</t>
    <rPh sb="0" eb="3">
      <t>ノウヒンショ</t>
    </rPh>
    <rPh sb="4" eb="7">
      <t>リョウシュウショ</t>
    </rPh>
    <rPh sb="7" eb="8">
      <t>ナド</t>
    </rPh>
    <phoneticPr fontId="1"/>
  </si>
  <si>
    <t>実績額調書・実績額積算内訳書・BCP策定状況</t>
    <rPh sb="0" eb="3">
      <t>ジッセキガク</t>
    </rPh>
    <rPh sb="3" eb="5">
      <t>チョウショ</t>
    </rPh>
    <rPh sb="6" eb="9">
      <t>ジッセキガク</t>
    </rPh>
    <rPh sb="9" eb="11">
      <t>セキサン</t>
    </rPh>
    <rPh sb="11" eb="14">
      <t>ウチワケショ</t>
    </rPh>
    <rPh sb="18" eb="20">
      <t>サクテイ</t>
    </rPh>
    <rPh sb="20" eb="22">
      <t>ジョウキョウ</t>
    </rPh>
    <phoneticPr fontId="1"/>
  </si>
  <si>
    <t>歳入歳出決算書抄本</t>
    <rPh sb="0" eb="2">
      <t>サイニュウ</t>
    </rPh>
    <rPh sb="2" eb="4">
      <t>サイシュツ</t>
    </rPh>
    <rPh sb="4" eb="6">
      <t>ケッサン</t>
    </rPh>
    <rPh sb="6" eb="7">
      <t>ショ</t>
    </rPh>
    <rPh sb="7" eb="9">
      <t>ショウホン</t>
    </rPh>
    <phoneticPr fontId="1"/>
  </si>
  <si>
    <t>実績額調書</t>
    <rPh sb="0" eb="2">
      <t>ジッセキ</t>
    </rPh>
    <rPh sb="2" eb="3">
      <t>ガク</t>
    </rPh>
    <rPh sb="3" eb="5">
      <t>チョウショ</t>
    </rPh>
    <phoneticPr fontId="1"/>
  </si>
  <si>
    <t>対象経費
実支出額</t>
    <phoneticPr fontId="1"/>
  </si>
  <si>
    <t>（参考）交付決定額：</t>
    <rPh sb="1" eb="3">
      <t>サンコウ</t>
    </rPh>
    <rPh sb="4" eb="6">
      <t>コウフ</t>
    </rPh>
    <rPh sb="6" eb="8">
      <t>ケッテイ</t>
    </rPh>
    <rPh sb="8" eb="9">
      <t>ガク</t>
    </rPh>
    <phoneticPr fontId="1"/>
  </si>
  <si>
    <t>差引後
実支出額
A-B</t>
    <phoneticPr fontId="1"/>
  </si>
  <si>
    <t>支出月</t>
    <rPh sb="0" eb="2">
      <t>シシュツ</t>
    </rPh>
    <rPh sb="2" eb="3">
      <t>ツキ</t>
    </rPh>
    <phoneticPr fontId="1"/>
  </si>
  <si>
    <t>支出額(円)</t>
    <rPh sb="0" eb="2">
      <t>シシュツ</t>
    </rPh>
    <rPh sb="2" eb="3">
      <t>ガク</t>
    </rPh>
    <rPh sb="4" eb="5">
      <t>エン</t>
    </rPh>
    <phoneticPr fontId="1"/>
  </si>
  <si>
    <t>合計（対象経費実支出額）</t>
    <rPh sb="0" eb="2">
      <t>ゴウケイ</t>
    </rPh>
    <rPh sb="3" eb="5">
      <t>タイショウ</t>
    </rPh>
    <rPh sb="5" eb="7">
      <t>ケイヒ</t>
    </rPh>
    <rPh sb="7" eb="8">
      <t>ジツ</t>
    </rPh>
    <rPh sb="8" eb="10">
      <t>シシュツ</t>
    </rPh>
    <rPh sb="10" eb="11">
      <t>ガク</t>
    </rPh>
    <phoneticPr fontId="1"/>
  </si>
  <si>
    <t>１　歳入の部</t>
    <rPh sb="2" eb="4">
      <t>サイニュウ</t>
    </rPh>
    <rPh sb="5" eb="6">
      <t>ブ</t>
    </rPh>
    <phoneticPr fontId="1"/>
  </si>
  <si>
    <t>(単位：円)</t>
    <rPh sb="1" eb="3">
      <t>タンイ</t>
    </rPh>
    <rPh sb="4" eb="5">
      <t>エン</t>
    </rPh>
    <phoneticPr fontId="1"/>
  </si>
  <si>
    <t>予算額</t>
    <rPh sb="0" eb="3">
      <t>ヨサンガク</t>
    </rPh>
    <phoneticPr fontId="1"/>
  </si>
  <si>
    <t>区　分</t>
    <rPh sb="0" eb="1">
      <t>ク</t>
    </rPh>
    <rPh sb="2" eb="3">
      <t>ブン</t>
    </rPh>
    <phoneticPr fontId="1"/>
  </si>
  <si>
    <t>備　考</t>
    <rPh sb="0" eb="1">
      <t>ビ</t>
    </rPh>
    <rPh sb="2" eb="3">
      <t>コウ</t>
    </rPh>
    <phoneticPr fontId="1"/>
  </si>
  <si>
    <t>東京都補助金</t>
    <rPh sb="0" eb="3">
      <t>トウキョウト</t>
    </rPh>
    <rPh sb="3" eb="6">
      <t>ホジョキン</t>
    </rPh>
    <phoneticPr fontId="1"/>
  </si>
  <si>
    <t>自己資本</t>
    <rPh sb="0" eb="2">
      <t>ジコ</t>
    </rPh>
    <rPh sb="2" eb="4">
      <t>シホン</t>
    </rPh>
    <phoneticPr fontId="1"/>
  </si>
  <si>
    <t>寄附金その他の収入額</t>
    <rPh sb="0" eb="3">
      <t>キフキン</t>
    </rPh>
    <rPh sb="5" eb="6">
      <t>タ</t>
    </rPh>
    <rPh sb="7" eb="9">
      <t>シュウニュウ</t>
    </rPh>
    <rPh sb="9" eb="10">
      <t>ガク</t>
    </rPh>
    <phoneticPr fontId="1"/>
  </si>
  <si>
    <t>合　計</t>
    <rPh sb="0" eb="1">
      <t>ゴウ</t>
    </rPh>
    <rPh sb="2" eb="3">
      <t>ケイ</t>
    </rPh>
    <phoneticPr fontId="1"/>
  </si>
  <si>
    <t>２　歳出の部</t>
    <rPh sb="2" eb="4">
      <t>サイシュツ</t>
    </rPh>
    <rPh sb="5" eb="6">
      <t>ブ</t>
    </rPh>
    <phoneticPr fontId="1"/>
  </si>
  <si>
    <t>非常用電源等の設置</t>
    <rPh sb="0" eb="3">
      <t>ヒジョウヨウ</t>
    </rPh>
    <rPh sb="3" eb="6">
      <t>デンゲンナド</t>
    </rPh>
    <rPh sb="7" eb="9">
      <t>セッチ</t>
    </rPh>
    <phoneticPr fontId="1"/>
  </si>
  <si>
    <t>(単位：円)</t>
    <phoneticPr fontId="1"/>
  </si>
  <si>
    <t>本書が、原本と相違ないことを証明します。</t>
    <rPh sb="0" eb="2">
      <t>ホンショ</t>
    </rPh>
    <rPh sb="4" eb="6">
      <t>ゲンポン</t>
    </rPh>
    <rPh sb="7" eb="9">
      <t>ソウイ</t>
    </rPh>
    <rPh sb="14" eb="16">
      <t>ショウメイ</t>
    </rPh>
    <phoneticPr fontId="1"/>
  </si>
  <si>
    <t>代表者職・氏名</t>
    <rPh sb="0" eb="2">
      <t>ダイヒョウ</t>
    </rPh>
    <rPh sb="2" eb="3">
      <t>シャ</t>
    </rPh>
    <rPh sb="3" eb="4">
      <t>ショク</t>
    </rPh>
    <rPh sb="5" eb="7">
      <t>シメイ</t>
    </rPh>
    <phoneticPr fontId="1"/>
  </si>
  <si>
    <t>実績額積算内訳書</t>
    <rPh sb="0" eb="2">
      <t>ジッセキ</t>
    </rPh>
    <rPh sb="2" eb="3">
      <t>ガク</t>
    </rPh>
    <rPh sb="3" eb="5">
      <t>セキサン</t>
    </rPh>
    <rPh sb="5" eb="8">
      <t>ウチワケショ</t>
    </rPh>
    <phoneticPr fontId="1"/>
  </si>
  <si>
    <t>様式第３号（１）</t>
    <rPh sb="0" eb="2">
      <t>ヨウシキ</t>
    </rPh>
    <rPh sb="2" eb="3">
      <t>ダイ</t>
    </rPh>
    <rPh sb="4" eb="5">
      <t>ゴウ</t>
    </rPh>
    <phoneticPr fontId="1"/>
  </si>
  <si>
    <t>主たる事務所の所在地</t>
    <rPh sb="0" eb="1">
      <t>シュ</t>
    </rPh>
    <rPh sb="3" eb="5">
      <t>ジム</t>
    </rPh>
    <rPh sb="5" eb="6">
      <t>ショ</t>
    </rPh>
    <rPh sb="7" eb="10">
      <t>ショザイチ</t>
    </rPh>
    <phoneticPr fontId="1"/>
  </si>
  <si>
    <r>
      <rPr>
        <b/>
        <sz val="9"/>
        <color theme="1"/>
        <rFont val="ＭＳ 明朝"/>
        <family val="1"/>
        <charset val="128"/>
      </rPr>
      <t>実績額</t>
    </r>
    <r>
      <rPr>
        <sz val="9"/>
        <color theme="1"/>
        <rFont val="ＭＳ 明朝"/>
        <family val="1"/>
        <charset val="128"/>
      </rPr>
      <t xml:space="preserve">　
E×F
</t>
    </r>
    <r>
      <rPr>
        <sz val="7"/>
        <color theme="1"/>
        <rFont val="ＭＳ 明朝"/>
        <family val="1"/>
        <charset val="128"/>
      </rPr>
      <t>交付決定額を上限</t>
    </r>
    <r>
      <rPr>
        <sz val="9"/>
        <color theme="1"/>
        <rFont val="ＭＳ 明朝"/>
        <family val="1"/>
        <charset val="128"/>
      </rPr>
      <t xml:space="preserve">
</t>
    </r>
    <r>
      <rPr>
        <sz val="6"/>
        <color theme="1"/>
        <rFont val="ＭＳ 明朝"/>
        <family val="1"/>
        <charset val="128"/>
      </rPr>
      <t>（1,000円未満切り捨て）</t>
    </r>
    <rPh sb="0" eb="2">
      <t>ジッセキ</t>
    </rPh>
    <rPh sb="9" eb="11">
      <t>コウフ</t>
    </rPh>
    <rPh sb="11" eb="13">
      <t>ケッテイ</t>
    </rPh>
    <rPh sb="13" eb="14">
      <t>ガク</t>
    </rPh>
    <rPh sb="15" eb="17">
      <t>ジョウゲン</t>
    </rPh>
    <phoneticPr fontId="1"/>
  </si>
  <si>
    <t>整備促進事業補助金請求書</t>
    <rPh sb="0" eb="2">
      <t>セイビ</t>
    </rPh>
    <rPh sb="2" eb="4">
      <t>ソクシン</t>
    </rPh>
    <rPh sb="4" eb="6">
      <t>ジギョウ</t>
    </rPh>
    <rPh sb="6" eb="9">
      <t>ホジョキン</t>
    </rPh>
    <rPh sb="9" eb="12">
      <t>セイキュウショ</t>
    </rPh>
    <phoneticPr fontId="1"/>
  </si>
  <si>
    <t>代表者連絡先（電話）</t>
    <rPh sb="0" eb="3">
      <t>ダイヒョウシャ</t>
    </rPh>
    <rPh sb="3" eb="6">
      <t>レンラクサキ</t>
    </rPh>
    <rPh sb="7" eb="9">
      <t>デンワ</t>
    </rPh>
    <phoneticPr fontId="1"/>
  </si>
  <si>
    <t>請求額</t>
    <rPh sb="0" eb="2">
      <t>セイキュウ</t>
    </rPh>
    <rPh sb="2" eb="3">
      <t>ガク</t>
    </rPh>
    <phoneticPr fontId="1"/>
  </si>
  <si>
    <t>支払金口座振替依頼書（新規・変更用）</t>
    <rPh sb="0" eb="2">
      <t>シハライ</t>
    </rPh>
    <rPh sb="2" eb="3">
      <t>キン</t>
    </rPh>
    <rPh sb="3" eb="5">
      <t>コウザ</t>
    </rPh>
    <rPh sb="5" eb="7">
      <t>フリカエ</t>
    </rPh>
    <rPh sb="7" eb="10">
      <t>イライショ</t>
    </rPh>
    <rPh sb="11" eb="13">
      <t>シンキ</t>
    </rPh>
    <rPh sb="14" eb="17">
      <t>ヘンコウヨウ</t>
    </rPh>
    <phoneticPr fontId="1"/>
  </si>
  <si>
    <t>様式第１号（２）</t>
    <phoneticPr fontId="1"/>
  </si>
  <si>
    <t>様式第１号</t>
    <phoneticPr fontId="1"/>
  </si>
  <si>
    <t>様式第３号</t>
    <phoneticPr fontId="1"/>
  </si>
  <si>
    <t>様式第４号</t>
    <phoneticPr fontId="1"/>
  </si>
  <si>
    <t>　・暴力団又は暴力団員が実質的に経営を支配する法人等に所属する者</t>
    <phoneticPr fontId="1"/>
  </si>
  <si>
    <t>＊法人その他の団体にあっては、主たる事務所の所在地、名称及び代表者の氏名を記入すること。</t>
    <phoneticPr fontId="1"/>
  </si>
  <si>
    <t>＊この誓約書における「暴力団関係者」とは、以下の者をいう。</t>
    <phoneticPr fontId="1"/>
  </si>
  <si>
    <t>　・暴力団員を雇用している者</t>
    <phoneticPr fontId="1"/>
  </si>
  <si>
    <t>　・暴力団又は暴力団員を不当に利用していると認められる者</t>
    <phoneticPr fontId="1"/>
  </si>
  <si>
    <t>　・暴力団の維持、運営に協力し、又は関与していると認められる者</t>
    <phoneticPr fontId="1"/>
  </si>
  <si>
    <t>　・暴力団又は暴力団員と社会的に非難されるべき関係を有していると認められる者</t>
    <phoneticPr fontId="1"/>
  </si>
  <si>
    <t>主たる事務所の所在地</t>
    <rPh sb="5" eb="6">
      <t>ショ</t>
    </rPh>
    <phoneticPr fontId="1"/>
  </si>
  <si>
    <t>本事業公式HPの「よくあるご質問」等をご確認の上、色のついている箇所すべてに入力をお願いします。</t>
    <rPh sb="0" eb="1">
      <t>ホン</t>
    </rPh>
    <rPh sb="1" eb="3">
      <t>ジギョウ</t>
    </rPh>
    <rPh sb="3" eb="5">
      <t>コウシキ</t>
    </rPh>
    <phoneticPr fontId="1"/>
  </si>
  <si>
    <t>※この申請様式は実績報告等の際にも使用しますので、必ずデータを保存してください。</t>
    <rPh sb="3" eb="5">
      <t>シンセイ</t>
    </rPh>
    <rPh sb="5" eb="7">
      <t>ヨウシキ</t>
    </rPh>
    <rPh sb="8" eb="10">
      <t>ジッセキ</t>
    </rPh>
    <rPh sb="10" eb="13">
      <t>ホウコクナド</t>
    </rPh>
    <rPh sb="14" eb="15">
      <t>サイ</t>
    </rPh>
    <rPh sb="17" eb="19">
      <t>シヨウ</t>
    </rPh>
    <rPh sb="25" eb="26">
      <t>カナラ</t>
    </rPh>
    <rPh sb="31" eb="33">
      <t>ホゾン</t>
    </rPh>
    <phoneticPr fontId="1"/>
  </si>
  <si>
    <t>-</t>
    <phoneticPr fontId="1"/>
  </si>
  <si>
    <t>※「半角数字３桁」＋「半角数字４桁」の形式で入力してください。</t>
    <rPh sb="2" eb="4">
      <t>ハンカク</t>
    </rPh>
    <rPh sb="4" eb="6">
      <t>スウジ</t>
    </rPh>
    <rPh sb="7" eb="8">
      <t>ケタ</t>
    </rPh>
    <rPh sb="11" eb="13">
      <t>ハンカク</t>
    </rPh>
    <rPh sb="13" eb="15">
      <t>スウジ</t>
    </rPh>
    <rPh sb="16" eb="17">
      <t>ケタ</t>
    </rPh>
    <rPh sb="19" eb="21">
      <t>ケイシキ</t>
    </rPh>
    <rPh sb="22" eb="24">
      <t>ニュウリョク</t>
    </rPh>
    <phoneticPr fontId="1"/>
  </si>
  <si>
    <t>※半角数字で入力してください。</t>
    <rPh sb="1" eb="3">
      <t>ハンカク</t>
    </rPh>
    <rPh sb="3" eb="5">
      <t>スウジ</t>
    </rPh>
    <rPh sb="6" eb="8">
      <t>ニュウリョク</t>
    </rPh>
    <phoneticPr fontId="1"/>
  </si>
  <si>
    <t>※電話番号を半角数字で入力してください。</t>
    <rPh sb="1" eb="3">
      <t>デンワ</t>
    </rPh>
    <rPh sb="3" eb="5">
      <t>バンゴウ</t>
    </rPh>
    <rPh sb="6" eb="8">
      <t>ハンカク</t>
    </rPh>
    <rPh sb="8" eb="10">
      <t>スウジ</t>
    </rPh>
    <rPh sb="11" eb="13">
      <t>ニュウリョク</t>
    </rPh>
    <phoneticPr fontId="1"/>
  </si>
  <si>
    <t>※不備（省略・表記ゆれ等）がある場合には、申請を受け付けることができません。</t>
    <rPh sb="1" eb="3">
      <t>フビ</t>
    </rPh>
    <rPh sb="4" eb="6">
      <t>ショウリャク</t>
    </rPh>
    <rPh sb="7" eb="9">
      <t>ヒョウキ</t>
    </rPh>
    <rPh sb="11" eb="12">
      <t>ナド</t>
    </rPh>
    <rPh sb="16" eb="18">
      <t>バアイ</t>
    </rPh>
    <rPh sb="21" eb="23">
      <t>シンセイ</t>
    </rPh>
    <rPh sb="24" eb="25">
      <t>ウ</t>
    </rPh>
    <rPh sb="26" eb="27">
      <t>ツ</t>
    </rPh>
    <phoneticPr fontId="1"/>
  </si>
  <si>
    <t>※寄附金その他の収入額がない場合には「０」円と入力してください。</t>
    <rPh sb="1" eb="4">
      <t>キフキン</t>
    </rPh>
    <rPh sb="6" eb="7">
      <t>タ</t>
    </rPh>
    <rPh sb="8" eb="10">
      <t>シュウニュウ</t>
    </rPh>
    <rPh sb="10" eb="11">
      <t>ガク</t>
    </rPh>
    <rPh sb="14" eb="16">
      <t>バアイ</t>
    </rPh>
    <rPh sb="21" eb="22">
      <t>エン</t>
    </rPh>
    <rPh sb="23" eb="25">
      <t>ニュウリョク</t>
    </rPh>
    <phoneticPr fontId="1"/>
  </si>
  <si>
    <t>支払金口座振替依頼書</t>
    <phoneticPr fontId="1"/>
  </si>
  <si>
    <t>東京都から私に支払われる</t>
    <rPh sb="0" eb="3">
      <t>トウキョウト</t>
    </rPh>
    <rPh sb="5" eb="6">
      <t>ワタシ</t>
    </rPh>
    <rPh sb="7" eb="9">
      <t>シハラ</t>
    </rPh>
    <phoneticPr fontId="1"/>
  </si>
  <si>
    <t>第１号様式</t>
    <phoneticPr fontId="1"/>
  </si>
  <si>
    <t>は口座振替により受領することを希望</t>
    <rPh sb="1" eb="3">
      <t>コウザ</t>
    </rPh>
    <rPh sb="3" eb="5">
      <t>フリカエ</t>
    </rPh>
    <rPh sb="8" eb="10">
      <t>ジュリョウ</t>
    </rPh>
    <rPh sb="15" eb="17">
      <t>キボウ</t>
    </rPh>
    <phoneticPr fontId="1"/>
  </si>
  <si>
    <t>します。ついては、今後下記の口座に口座振替の方法をもって振り込んでください。</t>
    <rPh sb="9" eb="11">
      <t>コンゴ</t>
    </rPh>
    <rPh sb="11" eb="13">
      <t>カキ</t>
    </rPh>
    <rPh sb="14" eb="16">
      <t>コウザ</t>
    </rPh>
    <rPh sb="17" eb="19">
      <t>コウザ</t>
    </rPh>
    <rPh sb="19" eb="21">
      <t>フリカエ</t>
    </rPh>
    <rPh sb="22" eb="24">
      <t>ホウホウ</t>
    </rPh>
    <rPh sb="28" eb="29">
      <t>フ</t>
    </rPh>
    <rPh sb="30" eb="31">
      <t>コ</t>
    </rPh>
    <phoneticPr fontId="1"/>
  </si>
  <si>
    <t>住　所</t>
    <rPh sb="0" eb="1">
      <t>ジュウ</t>
    </rPh>
    <rPh sb="2" eb="3">
      <t>ショ</t>
    </rPh>
    <phoneticPr fontId="1"/>
  </si>
  <si>
    <t>氏　名</t>
    <rPh sb="0" eb="1">
      <t>シ</t>
    </rPh>
    <rPh sb="2" eb="3">
      <t>ナ</t>
    </rPh>
    <phoneticPr fontId="1"/>
  </si>
  <si>
    <t>（新規・変更用）</t>
    <phoneticPr fontId="1"/>
  </si>
  <si>
    <t>東京都知事　殿</t>
    <rPh sb="0" eb="2">
      <t>トウキョウ</t>
    </rPh>
    <rPh sb="2" eb="5">
      <t>トチジ</t>
    </rPh>
    <rPh sb="6" eb="7">
      <t>ドノ</t>
    </rPh>
    <phoneticPr fontId="1"/>
  </si>
  <si>
    <t>サービス分野</t>
    <rPh sb="4" eb="6">
      <t>ブンヤ</t>
    </rPh>
    <phoneticPr fontId="1"/>
  </si>
  <si>
    <t>高齢分野</t>
    <rPh sb="0" eb="2">
      <t>コウレイ</t>
    </rPh>
    <rPh sb="2" eb="4">
      <t>ブンヤ</t>
    </rPh>
    <phoneticPr fontId="1"/>
  </si>
  <si>
    <t>入所系</t>
    <phoneticPr fontId="1"/>
  </si>
  <si>
    <t>通所系</t>
    <rPh sb="0" eb="2">
      <t>ツウショ</t>
    </rPh>
    <rPh sb="2" eb="3">
      <t>ケイ</t>
    </rPh>
    <phoneticPr fontId="31"/>
  </si>
  <si>
    <t>通所系</t>
    <phoneticPr fontId="1"/>
  </si>
  <si>
    <t>訪問系</t>
    <rPh sb="0" eb="2">
      <t>ホウモン</t>
    </rPh>
    <rPh sb="2" eb="3">
      <t>ケイ</t>
    </rPh>
    <phoneticPr fontId="1"/>
  </si>
  <si>
    <t>相談系</t>
    <rPh sb="0" eb="2">
      <t>ソウダン</t>
    </rPh>
    <rPh sb="2" eb="3">
      <t>ケイ</t>
    </rPh>
    <phoneticPr fontId="1"/>
  </si>
  <si>
    <t>相談系</t>
    <rPh sb="0" eb="2">
      <t>ソウダン</t>
    </rPh>
    <rPh sb="2" eb="3">
      <t>ケイ</t>
    </rPh>
    <phoneticPr fontId="31"/>
  </si>
  <si>
    <t>介護老人福祉施設</t>
    <phoneticPr fontId="32"/>
  </si>
  <si>
    <t>介護老人保健施設</t>
    <phoneticPr fontId="32"/>
  </si>
  <si>
    <t>認知症対応型共同生活介護事業所</t>
    <phoneticPr fontId="32"/>
  </si>
  <si>
    <t>有料老人ホーム</t>
    <rPh sb="0" eb="2">
      <t>ユウリョウ</t>
    </rPh>
    <rPh sb="2" eb="4">
      <t>ロウジン</t>
    </rPh>
    <phoneticPr fontId="32"/>
  </si>
  <si>
    <t>養護老人ホーム</t>
    <rPh sb="0" eb="2">
      <t>ヨウゴ</t>
    </rPh>
    <rPh sb="2" eb="4">
      <t>ロウジン</t>
    </rPh>
    <phoneticPr fontId="32"/>
  </si>
  <si>
    <t>軽費老人ホーム</t>
    <phoneticPr fontId="32"/>
  </si>
  <si>
    <t>サービス付き高齢者住宅</t>
    <rPh sb="4" eb="5">
      <t>ツ</t>
    </rPh>
    <rPh sb="6" eb="9">
      <t>コウレイシャ</t>
    </rPh>
    <rPh sb="9" eb="11">
      <t>ジュウタク</t>
    </rPh>
    <phoneticPr fontId="32"/>
  </si>
  <si>
    <t>短期入所生活介護事業所</t>
    <phoneticPr fontId="1"/>
  </si>
  <si>
    <t>介護医療院</t>
    <rPh sb="0" eb="2">
      <t>カイゴ</t>
    </rPh>
    <rPh sb="2" eb="4">
      <t>イリョウ</t>
    </rPh>
    <rPh sb="4" eb="5">
      <t>イン</t>
    </rPh>
    <phoneticPr fontId="31"/>
  </si>
  <si>
    <t>特定施設入居者生活介護</t>
  </si>
  <si>
    <t>地域密着型特定施設入居者生活介護</t>
  </si>
  <si>
    <t>地域密着型介護老人福祉施設</t>
    <phoneticPr fontId="1"/>
  </si>
  <si>
    <t>通所介護事業所</t>
  </si>
  <si>
    <t>老人デイサービス（介護保険法上の指定を受けた通所介護事業所を除く）</t>
    <rPh sb="0" eb="2">
      <t>ロウジン</t>
    </rPh>
    <phoneticPr fontId="31"/>
  </si>
  <si>
    <t>認知症対応型通所介護事業所</t>
    <phoneticPr fontId="32"/>
  </si>
  <si>
    <t>小規模多機能型居宅介護事業所</t>
    <phoneticPr fontId="32"/>
  </si>
  <si>
    <t>看護小規模多機能型居宅介護事業所</t>
    <phoneticPr fontId="31"/>
  </si>
  <si>
    <t>通所リハビリテーション事業所</t>
    <phoneticPr fontId="1"/>
  </si>
  <si>
    <t>短期入所療養介護</t>
    <rPh sb="0" eb="2">
      <t>タンキ</t>
    </rPh>
    <rPh sb="2" eb="4">
      <t>ニュウショ</t>
    </rPh>
    <rPh sb="4" eb="6">
      <t>リョウヨウ</t>
    </rPh>
    <rPh sb="6" eb="8">
      <t>カイゴ</t>
    </rPh>
    <phoneticPr fontId="1"/>
  </si>
  <si>
    <t>地域密着型通所介護事業所</t>
    <phoneticPr fontId="1"/>
  </si>
  <si>
    <t>訪問介護事業所</t>
    <phoneticPr fontId="1"/>
  </si>
  <si>
    <t>訪問リハビリテーション事業所</t>
    <phoneticPr fontId="1"/>
  </si>
  <si>
    <t>訪問看護事業所</t>
    <phoneticPr fontId="1"/>
  </si>
  <si>
    <t>居宅介護支援事業所</t>
    <rPh sb="0" eb="2">
      <t>キョタク</t>
    </rPh>
    <rPh sb="2" eb="4">
      <t>カイゴ</t>
    </rPh>
    <rPh sb="4" eb="6">
      <t>シエン</t>
    </rPh>
    <rPh sb="6" eb="9">
      <t>ジギョウショ</t>
    </rPh>
    <phoneticPr fontId="1"/>
  </si>
  <si>
    <t>訪問入浴介護事業所</t>
    <phoneticPr fontId="1"/>
  </si>
  <si>
    <t>定期巡回・随時対応型訪問介護看護事業所</t>
    <phoneticPr fontId="31"/>
  </si>
  <si>
    <t>夜間対応型訪問介護事業所</t>
    <phoneticPr fontId="1"/>
  </si>
  <si>
    <t>居宅療養管理指導</t>
    <rPh sb="0" eb="8">
      <t>キョタクリョウヨウカンリシドウ</t>
    </rPh>
    <phoneticPr fontId="1"/>
  </si>
  <si>
    <t>介護予防拠点</t>
    <phoneticPr fontId="32"/>
  </si>
  <si>
    <t>地域包括支援センター</t>
    <rPh sb="0" eb="2">
      <t>チイキ</t>
    </rPh>
    <rPh sb="2" eb="4">
      <t>ホウカツ</t>
    </rPh>
    <rPh sb="4" eb="6">
      <t>シエン</t>
    </rPh>
    <phoneticPr fontId="32"/>
  </si>
  <si>
    <t>生活支援ハウス</t>
    <rPh sb="0" eb="2">
      <t>セイカツ</t>
    </rPh>
    <rPh sb="2" eb="4">
      <t>シエン</t>
    </rPh>
    <phoneticPr fontId="32"/>
  </si>
  <si>
    <t>老人福祉センター</t>
    <rPh sb="0" eb="2">
      <t>ロウジン</t>
    </rPh>
    <rPh sb="2" eb="4">
      <t>フクシ</t>
    </rPh>
    <phoneticPr fontId="32"/>
  </si>
  <si>
    <t>老人介護支援センター</t>
    <rPh sb="0" eb="2">
      <t>ロウジン</t>
    </rPh>
    <rPh sb="2" eb="4">
      <t>カイゴ</t>
    </rPh>
    <rPh sb="4" eb="6">
      <t>シエン</t>
    </rPh>
    <phoneticPr fontId="31"/>
  </si>
  <si>
    <t>在宅介護支援センター</t>
    <rPh sb="0" eb="2">
      <t>ザイタク</t>
    </rPh>
    <rPh sb="2" eb="4">
      <t>カイゴ</t>
    </rPh>
    <rPh sb="4" eb="6">
      <t>シエン</t>
    </rPh>
    <phoneticPr fontId="32"/>
  </si>
  <si>
    <t>その他</t>
    <rPh sb="2" eb="3">
      <t>タ</t>
    </rPh>
    <phoneticPr fontId="31"/>
  </si>
  <si>
    <t>〇</t>
    <phoneticPr fontId="1"/>
  </si>
  <si>
    <t>×</t>
    <phoneticPr fontId="1"/>
  </si>
  <si>
    <t>障害分野</t>
    <rPh sb="0" eb="4">
      <t>ショウガイブンヤ</t>
    </rPh>
    <phoneticPr fontId="1"/>
  </si>
  <si>
    <t>入所系</t>
    <rPh sb="0" eb="3">
      <t>ニュウショケイ</t>
    </rPh>
    <phoneticPr fontId="1"/>
  </si>
  <si>
    <t>入所系</t>
    <rPh sb="0" eb="2">
      <t>ニュウショ</t>
    </rPh>
    <rPh sb="2" eb="3">
      <t>ケイ</t>
    </rPh>
    <phoneticPr fontId="1"/>
  </si>
  <si>
    <t>通所系</t>
    <rPh sb="0" eb="3">
      <t>ツウショケイ</t>
    </rPh>
    <phoneticPr fontId="1"/>
  </si>
  <si>
    <t>その他</t>
    <rPh sb="2" eb="3">
      <t>タ</t>
    </rPh>
    <phoneticPr fontId="1"/>
  </si>
  <si>
    <t>障害者支援施設</t>
    <rPh sb="2" eb="3">
      <t>シャ</t>
    </rPh>
    <rPh sb="3" eb="5">
      <t>シエン</t>
    </rPh>
    <phoneticPr fontId="31"/>
  </si>
  <si>
    <t>福祉型障害児入所施設</t>
    <rPh sb="0" eb="3">
      <t>フクシガタ</t>
    </rPh>
    <rPh sb="3" eb="5">
      <t>ショウガイ</t>
    </rPh>
    <rPh sb="5" eb="6">
      <t>ジ</t>
    </rPh>
    <rPh sb="6" eb="8">
      <t>ニュウショ</t>
    </rPh>
    <rPh sb="8" eb="10">
      <t>シセツ</t>
    </rPh>
    <phoneticPr fontId="31"/>
  </si>
  <si>
    <t>医療型障害児入所施設</t>
    <rPh sb="0" eb="2">
      <t>イリョウ</t>
    </rPh>
    <rPh sb="2" eb="3">
      <t>ガタ</t>
    </rPh>
    <rPh sb="3" eb="5">
      <t>ショウガイ</t>
    </rPh>
    <rPh sb="5" eb="6">
      <t>ジ</t>
    </rPh>
    <rPh sb="6" eb="8">
      <t>ニュウショ</t>
    </rPh>
    <rPh sb="8" eb="10">
      <t>シセツ</t>
    </rPh>
    <phoneticPr fontId="31"/>
  </si>
  <si>
    <t>共同生活援助</t>
  </si>
  <si>
    <t>短期入所</t>
    <rPh sb="0" eb="2">
      <t>タンキ</t>
    </rPh>
    <rPh sb="2" eb="4">
      <t>ニュウショ</t>
    </rPh>
    <phoneticPr fontId="26"/>
  </si>
  <si>
    <t>都外施設</t>
    <rPh sb="0" eb="1">
      <t>ト</t>
    </rPh>
    <rPh sb="1" eb="2">
      <t>ガイ</t>
    </rPh>
    <rPh sb="2" eb="4">
      <t>シセツ</t>
    </rPh>
    <phoneticPr fontId="1"/>
  </si>
  <si>
    <t>生活介護</t>
    <rPh sb="0" eb="2">
      <t>セイカツ</t>
    </rPh>
    <rPh sb="2" eb="4">
      <t>カイゴ</t>
    </rPh>
    <phoneticPr fontId="26"/>
  </si>
  <si>
    <t>宿泊型自立訓練</t>
    <rPh sb="0" eb="3">
      <t>シュクハクガタ</t>
    </rPh>
    <rPh sb="3" eb="5">
      <t>ジリツ</t>
    </rPh>
    <rPh sb="5" eb="7">
      <t>クンレン</t>
    </rPh>
    <phoneticPr fontId="26"/>
  </si>
  <si>
    <t>自立訓練</t>
    <rPh sb="0" eb="2">
      <t>ジリツ</t>
    </rPh>
    <rPh sb="2" eb="4">
      <t>クンレン</t>
    </rPh>
    <phoneticPr fontId="26"/>
  </si>
  <si>
    <t>就労移行支援</t>
    <rPh sb="0" eb="2">
      <t>シュウロウ</t>
    </rPh>
    <rPh sb="2" eb="4">
      <t>イコウ</t>
    </rPh>
    <rPh sb="4" eb="6">
      <t>シエン</t>
    </rPh>
    <phoneticPr fontId="26"/>
  </si>
  <si>
    <t>就労継続支援A型</t>
    <rPh sb="7" eb="8">
      <t>ガタ</t>
    </rPh>
    <phoneticPr fontId="26"/>
  </si>
  <si>
    <t>就労継続支援B型</t>
    <rPh sb="7" eb="8">
      <t>ガタ</t>
    </rPh>
    <phoneticPr fontId="26"/>
  </si>
  <si>
    <t>就労定着支援</t>
  </si>
  <si>
    <t>就労選択支援</t>
    <rPh sb="2" eb="4">
      <t>センタク</t>
    </rPh>
    <phoneticPr fontId="1"/>
  </si>
  <si>
    <t>児童発達支援</t>
    <rPh sb="0" eb="2">
      <t>ジドウ</t>
    </rPh>
    <rPh sb="2" eb="4">
      <t>ハッタツ</t>
    </rPh>
    <rPh sb="4" eb="6">
      <t>シエン</t>
    </rPh>
    <phoneticPr fontId="27"/>
  </si>
  <si>
    <t>放課後等デイサービス</t>
  </si>
  <si>
    <t>居宅訪問型児童発達支援</t>
  </si>
  <si>
    <t>保育所等訪問支援</t>
  </si>
  <si>
    <t>居宅介護</t>
  </si>
  <si>
    <t>重度訪問介護</t>
  </si>
  <si>
    <t>同行援護</t>
  </si>
  <si>
    <t>行動援護</t>
  </si>
  <si>
    <t>重度障害者等包括支援</t>
  </si>
  <si>
    <t>自立生活援助</t>
  </si>
  <si>
    <t>計画相談支援</t>
  </si>
  <si>
    <t>地域相談支援</t>
  </si>
  <si>
    <t>障害児相談支援</t>
  </si>
  <si>
    <t>補装具製作施設</t>
    <rPh sb="0" eb="3">
      <t>ホソウグ</t>
    </rPh>
    <rPh sb="3" eb="5">
      <t>セイサク</t>
    </rPh>
    <rPh sb="5" eb="7">
      <t>シセツ</t>
    </rPh>
    <phoneticPr fontId="27"/>
  </si>
  <si>
    <t>盲導犬訓練施設</t>
    <rPh sb="0" eb="3">
      <t>モウドウケン</t>
    </rPh>
    <rPh sb="3" eb="5">
      <t>クンレン</t>
    </rPh>
    <rPh sb="5" eb="7">
      <t>シセツ</t>
    </rPh>
    <phoneticPr fontId="27"/>
  </si>
  <si>
    <t>点字図書館</t>
    <rPh sb="0" eb="2">
      <t>テンジ</t>
    </rPh>
    <rPh sb="2" eb="5">
      <t>トショカン</t>
    </rPh>
    <phoneticPr fontId="27"/>
  </si>
  <si>
    <t>聴覚障害者情報提供施設</t>
  </si>
  <si>
    <t>福祉ホーム</t>
  </si>
  <si>
    <t>地域活動支援センター</t>
  </si>
  <si>
    <t>身体障害者福祉センター</t>
    <rPh sb="0" eb="2">
      <t>シンタイ</t>
    </rPh>
    <rPh sb="2" eb="4">
      <t>ショウガイ</t>
    </rPh>
    <rPh sb="4" eb="5">
      <t>シャ</t>
    </rPh>
    <rPh sb="5" eb="7">
      <t>フクシ</t>
    </rPh>
    <phoneticPr fontId="27"/>
  </si>
  <si>
    <t>盲人ホーム</t>
    <rPh sb="0" eb="2">
      <t>モウジン</t>
    </rPh>
    <phoneticPr fontId="27"/>
  </si>
  <si>
    <r>
      <t>　②税抜金額の表記がない場合には、税込金額を1.1で割り返し、その金額を入力してください。</t>
    </r>
    <r>
      <rPr>
        <b/>
        <sz val="11"/>
        <color theme="1"/>
        <rFont val="Yu Gothic"/>
        <family val="3"/>
        <charset val="128"/>
        <scheme val="minor"/>
      </rPr>
      <t>（原則小数点以下切り捨て。）</t>
    </r>
    <rPh sb="2" eb="4">
      <t>ゼイヌキ</t>
    </rPh>
    <rPh sb="4" eb="6">
      <t>キンガク</t>
    </rPh>
    <rPh sb="7" eb="9">
      <t>ヒョウキ</t>
    </rPh>
    <rPh sb="12" eb="14">
      <t>バアイ</t>
    </rPh>
    <rPh sb="17" eb="19">
      <t>ゼイコミ</t>
    </rPh>
    <rPh sb="19" eb="21">
      <t>キンガク</t>
    </rPh>
    <rPh sb="26" eb="27">
      <t>ワ</t>
    </rPh>
    <rPh sb="28" eb="29">
      <t>カエ</t>
    </rPh>
    <rPh sb="33" eb="35">
      <t>キンガク</t>
    </rPh>
    <rPh sb="36" eb="38">
      <t>ニュウリョク</t>
    </rPh>
    <rPh sb="46" eb="48">
      <t>ゲンソク</t>
    </rPh>
    <rPh sb="48" eb="51">
      <t>ショウスウテン</t>
    </rPh>
    <rPh sb="51" eb="53">
      <t>イカ</t>
    </rPh>
    <rPh sb="53" eb="54">
      <t>キ</t>
    </rPh>
    <rPh sb="55" eb="56">
      <t>ス</t>
    </rPh>
    <phoneticPr fontId="1"/>
  </si>
  <si>
    <t>内容(機器のメーカー名・製品名・型番等)</t>
    <rPh sb="0" eb="2">
      <t>ナイヨウ</t>
    </rPh>
    <rPh sb="3" eb="5">
      <t>キキ</t>
    </rPh>
    <rPh sb="10" eb="11">
      <t>メイ</t>
    </rPh>
    <rPh sb="12" eb="14">
      <t>セイヒン</t>
    </rPh>
    <rPh sb="13" eb="15">
      <t>ヒンメイ</t>
    </rPh>
    <rPh sb="16" eb="19">
      <t>カタバンナド</t>
    </rPh>
    <phoneticPr fontId="1"/>
  </si>
  <si>
    <t>内容(機器のメーカー名・製品名・型番等)</t>
    <rPh sb="0" eb="2">
      <t>ナイヨウ</t>
    </rPh>
    <rPh sb="3" eb="5">
      <t>キキ</t>
    </rPh>
    <rPh sb="10" eb="11">
      <t>メイ</t>
    </rPh>
    <rPh sb="12" eb="14">
      <t>セイヒン</t>
    </rPh>
    <rPh sb="14" eb="15">
      <t>メイ</t>
    </rPh>
    <rPh sb="16" eb="19">
      <t>カタバンナド</t>
    </rPh>
    <phoneticPr fontId="1"/>
  </si>
  <si>
    <t>※機器が特定できるよう、機器のメーカー名・製品名・型番を入力してください。</t>
    <rPh sb="1" eb="3">
      <t>キキ</t>
    </rPh>
    <rPh sb="4" eb="6">
      <t>トクテイ</t>
    </rPh>
    <rPh sb="12" eb="14">
      <t>キキ</t>
    </rPh>
    <rPh sb="28" eb="30">
      <t>ニュウリョク</t>
    </rPh>
    <phoneticPr fontId="1"/>
  </si>
  <si>
    <t>子供・子育て支援分野</t>
    <rPh sb="0" eb="2">
      <t>コドモ</t>
    </rPh>
    <rPh sb="3" eb="5">
      <t>コソダ</t>
    </rPh>
    <rPh sb="6" eb="8">
      <t>シエン</t>
    </rPh>
    <rPh sb="8" eb="10">
      <t>ブンヤ</t>
    </rPh>
    <phoneticPr fontId="1"/>
  </si>
  <si>
    <t>入所系</t>
    <rPh sb="0" eb="2">
      <t>ニュウショ</t>
    </rPh>
    <rPh sb="2" eb="3">
      <t>ケイ</t>
    </rPh>
    <phoneticPr fontId="28"/>
  </si>
  <si>
    <t>通所系</t>
    <rPh sb="0" eb="2">
      <t>ツウショ</t>
    </rPh>
    <rPh sb="2" eb="3">
      <t>ケイ</t>
    </rPh>
    <phoneticPr fontId="28"/>
  </si>
  <si>
    <t>訪問系</t>
    <rPh sb="0" eb="2">
      <t>ホウモン</t>
    </rPh>
    <rPh sb="2" eb="3">
      <t>ケイ</t>
    </rPh>
    <phoneticPr fontId="26"/>
  </si>
  <si>
    <t>訪問系</t>
    <rPh sb="0" eb="2">
      <t>ホウモン</t>
    </rPh>
    <rPh sb="2" eb="3">
      <t>ケイ</t>
    </rPh>
    <phoneticPr fontId="28"/>
  </si>
  <si>
    <t>相談系</t>
    <rPh sb="0" eb="2">
      <t>ソウダン</t>
    </rPh>
    <rPh sb="2" eb="3">
      <t>ケイ</t>
    </rPh>
    <phoneticPr fontId="28"/>
  </si>
  <si>
    <t>相談系</t>
    <rPh sb="0" eb="2">
      <t>ソウダン</t>
    </rPh>
    <rPh sb="2" eb="3">
      <t>ケイ</t>
    </rPh>
    <phoneticPr fontId="26"/>
  </si>
  <si>
    <t>乳児院</t>
  </si>
  <si>
    <t>母子生活支援施設</t>
    <rPh sb="0" eb="2">
      <t>ボシ</t>
    </rPh>
    <rPh sb="2" eb="4">
      <t>セイカツ</t>
    </rPh>
    <rPh sb="4" eb="6">
      <t>シエン</t>
    </rPh>
    <rPh sb="6" eb="8">
      <t>シセツ</t>
    </rPh>
    <phoneticPr fontId="29"/>
  </si>
  <si>
    <t>児童養護施設</t>
  </si>
  <si>
    <t>女性自立支援施設</t>
    <rPh sb="0" eb="2">
      <t>ジョセイ</t>
    </rPh>
    <rPh sb="2" eb="4">
      <t>ジリツ</t>
    </rPh>
    <rPh sb="4" eb="6">
      <t>シエン</t>
    </rPh>
    <rPh sb="6" eb="8">
      <t>シセツ</t>
    </rPh>
    <phoneticPr fontId="29"/>
  </si>
  <si>
    <t>児童自立生活援助事業所（Ⅲ型を除く）</t>
    <rPh sb="2" eb="4">
      <t>ジリツ</t>
    </rPh>
    <rPh sb="4" eb="6">
      <t>セイカツ</t>
    </rPh>
    <rPh sb="6" eb="8">
      <t>エンジョ</t>
    </rPh>
    <rPh sb="8" eb="10">
      <t>ジギョウ</t>
    </rPh>
    <rPh sb="10" eb="11">
      <t>ショ</t>
    </rPh>
    <rPh sb="13" eb="14">
      <t>ガタ</t>
    </rPh>
    <rPh sb="15" eb="16">
      <t>ノゾ</t>
    </rPh>
    <phoneticPr fontId="29"/>
  </si>
  <si>
    <t>小規模住居型児童養育事業所</t>
    <phoneticPr fontId="31"/>
  </si>
  <si>
    <t>女性相談支援センター一時保護施設</t>
    <rPh sb="0" eb="2">
      <t>ジョセイ</t>
    </rPh>
    <rPh sb="2" eb="4">
      <t>ソウダン</t>
    </rPh>
    <rPh sb="4" eb="6">
      <t>シエン</t>
    </rPh>
    <rPh sb="10" eb="12">
      <t>イチジ</t>
    </rPh>
    <phoneticPr fontId="29"/>
  </si>
  <si>
    <t>児童相談所一時保護所</t>
    <rPh sb="9" eb="10">
      <t>ショ</t>
    </rPh>
    <phoneticPr fontId="29"/>
  </si>
  <si>
    <t>助産施設（第１種・第２種）</t>
    <rPh sb="5" eb="6">
      <t>ダイ</t>
    </rPh>
    <rPh sb="7" eb="8">
      <t>シュ</t>
    </rPh>
    <rPh sb="9" eb="10">
      <t>ダイ</t>
    </rPh>
    <rPh sb="11" eb="12">
      <t>シュ</t>
    </rPh>
    <phoneticPr fontId="34"/>
  </si>
  <si>
    <t>産後ケア事業</t>
    <rPh sb="0" eb="2">
      <t>サンゴ</t>
    </rPh>
    <rPh sb="4" eb="6">
      <t>ジギョウ</t>
    </rPh>
    <phoneticPr fontId="26"/>
  </si>
  <si>
    <t>妊産婦等生活援助事業</t>
    <rPh sb="0" eb="10">
      <t>ニンサンプトウセイカツエンジョジギョウ</t>
    </rPh>
    <phoneticPr fontId="28"/>
  </si>
  <si>
    <t>子育て短期支援事業</t>
    <rPh sb="0" eb="2">
      <t>コソダ</t>
    </rPh>
    <rPh sb="3" eb="5">
      <t>タンキ</t>
    </rPh>
    <rPh sb="5" eb="7">
      <t>シエン</t>
    </rPh>
    <rPh sb="7" eb="9">
      <t>ジギョウ</t>
    </rPh>
    <phoneticPr fontId="28"/>
  </si>
  <si>
    <t>認可保育所</t>
    <rPh sb="0" eb="2">
      <t>ニンカ</t>
    </rPh>
    <rPh sb="2" eb="4">
      <t>ホイク</t>
    </rPh>
    <rPh sb="4" eb="5">
      <t>ジョ</t>
    </rPh>
    <phoneticPr fontId="29"/>
  </si>
  <si>
    <t>保育所型認定こども園</t>
    <rPh sb="0" eb="2">
      <t>ホイク</t>
    </rPh>
    <rPh sb="2" eb="3">
      <t>ショ</t>
    </rPh>
    <rPh sb="3" eb="4">
      <t>ガタ</t>
    </rPh>
    <rPh sb="4" eb="6">
      <t>ニンテイ</t>
    </rPh>
    <rPh sb="9" eb="10">
      <t>エン</t>
    </rPh>
    <phoneticPr fontId="28"/>
  </si>
  <si>
    <t>幼保連携型認定こども園</t>
    <rPh sb="0" eb="2">
      <t>ヨウホ</t>
    </rPh>
    <rPh sb="2" eb="5">
      <t>レンケイガタ</t>
    </rPh>
    <rPh sb="5" eb="7">
      <t>ニンテイ</t>
    </rPh>
    <rPh sb="10" eb="11">
      <t>エン</t>
    </rPh>
    <phoneticPr fontId="28"/>
  </si>
  <si>
    <t>地方裁量型認定こども園</t>
    <rPh sb="0" eb="2">
      <t>チホウ</t>
    </rPh>
    <rPh sb="2" eb="5">
      <t>サイリョウガタ</t>
    </rPh>
    <rPh sb="5" eb="7">
      <t>ニンテイ</t>
    </rPh>
    <rPh sb="10" eb="11">
      <t>エン</t>
    </rPh>
    <phoneticPr fontId="28"/>
  </si>
  <si>
    <t>家庭的保育事業</t>
    <rPh sb="0" eb="3">
      <t>カテイテキ</t>
    </rPh>
    <rPh sb="3" eb="5">
      <t>ホイク</t>
    </rPh>
    <rPh sb="5" eb="7">
      <t>ジギョウ</t>
    </rPh>
    <phoneticPr fontId="28"/>
  </si>
  <si>
    <t>小規模保育事業</t>
    <phoneticPr fontId="31"/>
  </si>
  <si>
    <t>事業所内保育事業</t>
    <phoneticPr fontId="31"/>
  </si>
  <si>
    <t>認証保育所</t>
    <rPh sb="0" eb="2">
      <t>ニンショウ</t>
    </rPh>
    <rPh sb="2" eb="4">
      <t>ホイク</t>
    </rPh>
    <rPh sb="4" eb="5">
      <t>ショ</t>
    </rPh>
    <phoneticPr fontId="28"/>
  </si>
  <si>
    <t>家庭的保育事業（都制度）</t>
    <rPh sb="0" eb="3">
      <t>カテイテキ</t>
    </rPh>
    <rPh sb="3" eb="5">
      <t>ホイク</t>
    </rPh>
    <rPh sb="5" eb="7">
      <t>ジギョウ</t>
    </rPh>
    <rPh sb="8" eb="9">
      <t>ト</t>
    </rPh>
    <rPh sb="9" eb="11">
      <t>セイド</t>
    </rPh>
    <phoneticPr fontId="28"/>
  </si>
  <si>
    <t>認可外保育施設</t>
  </si>
  <si>
    <t>一時預かり事業（幼稚園型を除く）</t>
    <rPh sb="0" eb="2">
      <t>イチジ</t>
    </rPh>
    <rPh sb="2" eb="3">
      <t>アズ</t>
    </rPh>
    <rPh sb="5" eb="7">
      <t>ジギョウ</t>
    </rPh>
    <rPh sb="8" eb="12">
      <t>ヨウチエンガタ</t>
    </rPh>
    <rPh sb="13" eb="14">
      <t>ノゾ</t>
    </rPh>
    <phoneticPr fontId="28"/>
  </si>
  <si>
    <t>定期利用保育事業</t>
    <rPh sb="0" eb="2">
      <t>テイキ</t>
    </rPh>
    <rPh sb="2" eb="4">
      <t>リヨウ</t>
    </rPh>
    <rPh sb="4" eb="6">
      <t>ホイク</t>
    </rPh>
    <rPh sb="6" eb="8">
      <t>ジギョウ</t>
    </rPh>
    <phoneticPr fontId="28"/>
  </si>
  <si>
    <t>病児保育事業</t>
    <rPh sb="0" eb="2">
      <t>ビョウジ</t>
    </rPh>
    <rPh sb="2" eb="4">
      <t>ホイク</t>
    </rPh>
    <rPh sb="4" eb="6">
      <t>ジギョウ</t>
    </rPh>
    <phoneticPr fontId="28"/>
  </si>
  <si>
    <t>多様な他者との関わりの機会の創出事業</t>
    <rPh sb="0" eb="2">
      <t>タヨウ</t>
    </rPh>
    <rPh sb="3" eb="4">
      <t>タ</t>
    </rPh>
    <rPh sb="4" eb="5">
      <t>シャ</t>
    </rPh>
    <rPh sb="7" eb="8">
      <t>カカ</t>
    </rPh>
    <rPh sb="11" eb="13">
      <t>キカイ</t>
    </rPh>
    <rPh sb="14" eb="16">
      <t>ソウシュツ</t>
    </rPh>
    <rPh sb="16" eb="18">
      <t>ジギョウ</t>
    </rPh>
    <phoneticPr fontId="28"/>
  </si>
  <si>
    <t>乳児等通園支援事業</t>
    <rPh sb="0" eb="2">
      <t>ニュウジ</t>
    </rPh>
    <rPh sb="2" eb="3">
      <t>ナド</t>
    </rPh>
    <rPh sb="3" eb="5">
      <t>ツウエン</t>
    </rPh>
    <rPh sb="5" eb="7">
      <t>シエン</t>
    </rPh>
    <rPh sb="7" eb="9">
      <t>ジギョウ</t>
    </rPh>
    <phoneticPr fontId="1"/>
  </si>
  <si>
    <t>児童厚生施設（児童館）</t>
    <rPh sb="7" eb="9">
      <t>ジドウ</t>
    </rPh>
    <rPh sb="9" eb="10">
      <t>カン</t>
    </rPh>
    <phoneticPr fontId="29"/>
  </si>
  <si>
    <t>学童クラブ</t>
    <rPh sb="0" eb="2">
      <t>ガクドウ</t>
    </rPh>
    <phoneticPr fontId="29"/>
  </si>
  <si>
    <t>子供食堂等居場所支援事業</t>
  </si>
  <si>
    <t>児童育成支援拠点事業</t>
    <rPh sb="0" eb="2">
      <t>ジドウ</t>
    </rPh>
    <rPh sb="2" eb="4">
      <t>イクセイ</t>
    </rPh>
    <rPh sb="4" eb="6">
      <t>シエン</t>
    </rPh>
    <rPh sb="6" eb="8">
      <t>キョテン</t>
    </rPh>
    <rPh sb="8" eb="10">
      <t>ジギョウ</t>
    </rPh>
    <phoneticPr fontId="28"/>
  </si>
  <si>
    <t>居宅訪問型保育事業</t>
    <rPh sb="0" eb="2">
      <t>キョタク</t>
    </rPh>
    <rPh sb="2" eb="4">
      <t>ホウモン</t>
    </rPh>
    <rPh sb="4" eb="5">
      <t>ガタ</t>
    </rPh>
    <rPh sb="5" eb="7">
      <t>ホイク</t>
    </rPh>
    <rPh sb="7" eb="9">
      <t>ジギョウ</t>
    </rPh>
    <phoneticPr fontId="29"/>
  </si>
  <si>
    <t>認可外の居宅訪問型保育事業</t>
    <phoneticPr fontId="29"/>
  </si>
  <si>
    <t>子供家庭支援センター</t>
    <rPh sb="0" eb="6">
      <t>コドモカテイシエン</t>
    </rPh>
    <phoneticPr fontId="28"/>
  </si>
  <si>
    <t>児童相談所</t>
    <phoneticPr fontId="29"/>
  </si>
  <si>
    <t>産前・産後サポート事業</t>
    <rPh sb="0" eb="2">
      <t>サンゼン</t>
    </rPh>
    <rPh sb="3" eb="5">
      <t>サンゴ</t>
    </rPh>
    <rPh sb="9" eb="11">
      <t>ジギョウ</t>
    </rPh>
    <phoneticPr fontId="28"/>
  </si>
  <si>
    <t>こども家庭センター</t>
    <rPh sb="3" eb="5">
      <t>カテイ</t>
    </rPh>
    <phoneticPr fontId="29"/>
  </si>
  <si>
    <t>地域子育て支援拠点事業所</t>
    <rPh sb="0" eb="2">
      <t>チイキ</t>
    </rPh>
    <rPh sb="2" eb="4">
      <t>コソダ</t>
    </rPh>
    <rPh sb="5" eb="7">
      <t>シエン</t>
    </rPh>
    <rPh sb="7" eb="9">
      <t>キョテン</t>
    </rPh>
    <rPh sb="9" eb="12">
      <t>ジギョウショ</t>
    </rPh>
    <phoneticPr fontId="29"/>
  </si>
  <si>
    <t>利用者支援事業実施施設</t>
    <rPh sb="7" eb="9">
      <t>ジッシ</t>
    </rPh>
    <rPh sb="9" eb="11">
      <t>シセツ</t>
    </rPh>
    <phoneticPr fontId="31"/>
  </si>
  <si>
    <t>生活福祉分野</t>
    <rPh sb="0" eb="2">
      <t>セイカツ</t>
    </rPh>
    <rPh sb="2" eb="4">
      <t>フクシ</t>
    </rPh>
    <rPh sb="4" eb="6">
      <t>ブンヤ</t>
    </rPh>
    <phoneticPr fontId="1"/>
  </si>
  <si>
    <t>救護施設</t>
    <rPh sb="0" eb="4">
      <t>キュウゴシセツ</t>
    </rPh>
    <phoneticPr fontId="1"/>
  </si>
  <si>
    <t>更生施設</t>
    <rPh sb="0" eb="2">
      <t>コウセイ</t>
    </rPh>
    <rPh sb="2" eb="4">
      <t>シセツ</t>
    </rPh>
    <phoneticPr fontId="1"/>
  </si>
  <si>
    <t>宿所提供施設</t>
    <rPh sb="0" eb="2">
      <t>シュクショ</t>
    </rPh>
    <rPh sb="2" eb="4">
      <t>テイキョウ</t>
    </rPh>
    <rPh sb="4" eb="6">
      <t>シセツ</t>
    </rPh>
    <phoneticPr fontId="1"/>
  </si>
  <si>
    <t>無料低額宿泊所</t>
    <rPh sb="0" eb="2">
      <t>ムリョウ</t>
    </rPh>
    <rPh sb="2" eb="4">
      <t>テイガク</t>
    </rPh>
    <rPh sb="4" eb="6">
      <t>シュクハク</t>
    </rPh>
    <rPh sb="6" eb="7">
      <t>ジョ</t>
    </rPh>
    <phoneticPr fontId="1"/>
  </si>
  <si>
    <t>※プルダウン選択</t>
    <rPh sb="6" eb="8">
      <t>センタク</t>
    </rPh>
    <phoneticPr fontId="1"/>
  </si>
  <si>
    <t>障害分野</t>
    <rPh sb="0" eb="2">
      <t>ショウガイ</t>
    </rPh>
    <rPh sb="2" eb="4">
      <t>ブンヤ</t>
    </rPh>
    <phoneticPr fontId="1"/>
  </si>
  <si>
    <t>　</t>
    <phoneticPr fontId="1"/>
  </si>
  <si>
    <t>R8高齢国事業対象</t>
    <rPh sb="2" eb="4">
      <t>コウレイ</t>
    </rPh>
    <rPh sb="4" eb="5">
      <t>クニ</t>
    </rPh>
    <rPh sb="5" eb="7">
      <t>ジギョウ</t>
    </rPh>
    <rPh sb="7" eb="9">
      <t>タイショウ</t>
    </rPh>
    <phoneticPr fontId="1"/>
  </si>
  <si>
    <t>（１）非常用電源設備</t>
    <rPh sb="3" eb="6">
      <t>ヒジョウヨウ</t>
    </rPh>
    <rPh sb="6" eb="8">
      <t>デンゲン</t>
    </rPh>
    <rPh sb="8" eb="10">
      <t>セツビ</t>
    </rPh>
    <phoneticPr fontId="1"/>
  </si>
  <si>
    <t>（２）外部給電器</t>
    <rPh sb="3" eb="5">
      <t>ガイブ</t>
    </rPh>
    <rPh sb="5" eb="7">
      <t>キュウデン</t>
    </rPh>
    <rPh sb="7" eb="8">
      <t>キ</t>
    </rPh>
    <phoneticPr fontId="1"/>
  </si>
  <si>
    <t>（３）V２H</t>
    <phoneticPr fontId="1"/>
  </si>
  <si>
    <t>（４）可搬型蓄電池</t>
    <rPh sb="3" eb="6">
      <t>カハンガタ</t>
    </rPh>
    <rPh sb="6" eb="9">
      <t>チクデンチ</t>
    </rPh>
    <phoneticPr fontId="1"/>
  </si>
  <si>
    <t>（５）車両接続型電源</t>
    <rPh sb="3" eb="5">
      <t>シャリョウ</t>
    </rPh>
    <rPh sb="5" eb="8">
      <t>セツゾクガタ</t>
    </rPh>
    <rPh sb="8" eb="10">
      <t>デンゲン</t>
    </rPh>
    <phoneticPr fontId="1"/>
  </si>
  <si>
    <t>（６）外部電源接続切替盤</t>
    <rPh sb="3" eb="5">
      <t>ガイブ</t>
    </rPh>
    <rPh sb="5" eb="7">
      <t>デンゲン</t>
    </rPh>
    <rPh sb="7" eb="9">
      <t>セツゾク</t>
    </rPh>
    <rPh sb="9" eb="11">
      <t>キリカエ</t>
    </rPh>
    <rPh sb="11" eb="12">
      <t>バン</t>
    </rPh>
    <phoneticPr fontId="1"/>
  </si>
  <si>
    <t>（７）外部給電器＋外部電源接続切替盤</t>
    <rPh sb="3" eb="5">
      <t>ガイブ</t>
    </rPh>
    <rPh sb="5" eb="7">
      <t>キュウデン</t>
    </rPh>
    <rPh sb="7" eb="8">
      <t>キ</t>
    </rPh>
    <rPh sb="9" eb="11">
      <t>ガイブ</t>
    </rPh>
    <rPh sb="11" eb="13">
      <t>デンゲン</t>
    </rPh>
    <rPh sb="13" eb="15">
      <t>セツゾク</t>
    </rPh>
    <rPh sb="15" eb="17">
      <t>キリカエ</t>
    </rPh>
    <rPh sb="17" eb="18">
      <t>バン</t>
    </rPh>
    <phoneticPr fontId="1"/>
  </si>
  <si>
    <t>（８）車両接続型電源＋外部電源接続切替盤</t>
    <rPh sb="3" eb="5">
      <t>シャリョウ</t>
    </rPh>
    <rPh sb="5" eb="7">
      <t>セツゾク</t>
    </rPh>
    <rPh sb="7" eb="8">
      <t>ガタ</t>
    </rPh>
    <rPh sb="8" eb="10">
      <t>デンゲン</t>
    </rPh>
    <rPh sb="11" eb="13">
      <t>ガイブ</t>
    </rPh>
    <rPh sb="13" eb="15">
      <t>デンゲン</t>
    </rPh>
    <rPh sb="15" eb="17">
      <t>セツゾク</t>
    </rPh>
    <rPh sb="17" eb="19">
      <t>キリカエ</t>
    </rPh>
    <rPh sb="19" eb="20">
      <t>バン</t>
    </rPh>
    <phoneticPr fontId="1"/>
  </si>
  <si>
    <r>
      <t>※「単価</t>
    </r>
    <r>
      <rPr>
        <b/>
        <sz val="11"/>
        <color theme="1"/>
        <rFont val="Yu Gothic"/>
        <family val="3"/>
        <charset val="128"/>
        <scheme val="minor"/>
      </rPr>
      <t>（税抜）」</t>
    </r>
    <r>
      <rPr>
        <sz val="11"/>
        <color theme="1"/>
        <rFont val="Yu Gothic"/>
        <family val="3"/>
        <charset val="128"/>
        <scheme val="minor"/>
      </rPr>
      <t>について</t>
    </r>
    <rPh sb="2" eb="4">
      <t>タンカ</t>
    </rPh>
    <rPh sb="5" eb="7">
      <t>ゼイヌキ</t>
    </rPh>
    <phoneticPr fontId="1"/>
  </si>
  <si>
    <t>※自動で反映されるため、手入力は不要です。</t>
    <rPh sb="1" eb="3">
      <t>ジドウ</t>
    </rPh>
    <rPh sb="4" eb="6">
      <t>ハンエイ</t>
    </rPh>
    <rPh sb="12" eb="13">
      <t>テ</t>
    </rPh>
    <rPh sb="13" eb="15">
      <t>ニュウリョク</t>
    </rPh>
    <rPh sb="16" eb="18">
      <t>フヨウ</t>
    </rPh>
    <phoneticPr fontId="1"/>
  </si>
  <si>
    <t>申請法人所在地</t>
    <rPh sb="0" eb="2">
      <t>シンセイ</t>
    </rPh>
    <rPh sb="2" eb="4">
      <t>ホウジン</t>
    </rPh>
    <rPh sb="4" eb="7">
      <t>ショザイチ</t>
    </rPh>
    <phoneticPr fontId="1"/>
  </si>
  <si>
    <t>申請施設・事業所所在地</t>
    <rPh sb="0" eb="2">
      <t>シンセイ</t>
    </rPh>
    <rPh sb="2" eb="4">
      <t>シセツ</t>
    </rPh>
    <rPh sb="5" eb="8">
      <t>ジギョウショ</t>
    </rPh>
    <rPh sb="8" eb="11">
      <t>ショザイチ</t>
    </rPh>
    <phoneticPr fontId="1"/>
  </si>
  <si>
    <t>（２）未策定だが、実績報告までに必ず策定する</t>
    <rPh sb="3" eb="4">
      <t>ミ</t>
    </rPh>
    <rPh sb="4" eb="6">
      <t>サクテイ</t>
    </rPh>
    <rPh sb="9" eb="11">
      <t>ジッセキ</t>
    </rPh>
    <rPh sb="11" eb="13">
      <t>ホウコク</t>
    </rPh>
    <rPh sb="16" eb="17">
      <t>カナラ</t>
    </rPh>
    <rPh sb="18" eb="20">
      <t>サクテイ</t>
    </rPh>
    <phoneticPr fontId="1"/>
  </si>
  <si>
    <t>▲</t>
    <phoneticPr fontId="1"/>
  </si>
  <si>
    <t>【入力エラー】(３)⑦「サービス種別」を先に入力してください。</t>
    <rPh sb="1" eb="3">
      <t>ニュウリョク</t>
    </rPh>
    <rPh sb="16" eb="18">
      <t>シュベツ</t>
    </rPh>
    <rPh sb="20" eb="21">
      <t>サキ</t>
    </rPh>
    <rPh sb="22" eb="24">
      <t>ニュウリョク</t>
    </rPh>
    <phoneticPr fontId="1"/>
  </si>
  <si>
    <t>（１）策定済</t>
    <rPh sb="3" eb="5">
      <t>サクテイ</t>
    </rPh>
    <rPh sb="5" eb="6">
      <t>ズ</t>
    </rPh>
    <phoneticPr fontId="1"/>
  </si>
  <si>
    <t>（９）歳入又は歳出に係る特記事項</t>
    <rPh sb="3" eb="5">
      <t>サイニュウ</t>
    </rPh>
    <rPh sb="5" eb="6">
      <t>マタ</t>
    </rPh>
    <rPh sb="7" eb="9">
      <t>サイシュツ</t>
    </rPh>
    <rPh sb="10" eb="11">
      <t>カカ</t>
    </rPh>
    <rPh sb="12" eb="14">
      <t>トッキ</t>
    </rPh>
    <rPh sb="14" eb="16">
      <t>ジコウ</t>
    </rPh>
    <phoneticPr fontId="1"/>
  </si>
  <si>
    <t>※他団体から補助金等の交付を受ける場合など、特記事項がある場合には入力してください。</t>
    <rPh sb="1" eb="2">
      <t>タ</t>
    </rPh>
    <rPh sb="2" eb="4">
      <t>ダンタイ</t>
    </rPh>
    <rPh sb="6" eb="9">
      <t>ホジョキン</t>
    </rPh>
    <rPh sb="9" eb="10">
      <t>ナド</t>
    </rPh>
    <rPh sb="11" eb="13">
      <t>コウフ</t>
    </rPh>
    <rPh sb="14" eb="15">
      <t>ウ</t>
    </rPh>
    <rPh sb="17" eb="19">
      <t>バアイ</t>
    </rPh>
    <rPh sb="22" eb="24">
      <t>トッキ</t>
    </rPh>
    <rPh sb="24" eb="26">
      <t>ジコウ</t>
    </rPh>
    <rPh sb="29" eb="31">
      <t>バアイ</t>
    </rPh>
    <rPh sb="33" eb="35">
      <t>ニュウリョク</t>
    </rPh>
    <phoneticPr fontId="1"/>
  </si>
  <si>
    <t>対象経費実支出（予定）額</t>
    <phoneticPr fontId="1"/>
  </si>
  <si>
    <t>歳入に係る特記事項</t>
    <rPh sb="0" eb="2">
      <t>サイニュウ</t>
    </rPh>
    <rPh sb="3" eb="4">
      <t>カカ</t>
    </rPh>
    <rPh sb="5" eb="7">
      <t>トッキ</t>
    </rPh>
    <rPh sb="7" eb="9">
      <t>ジコウ</t>
    </rPh>
    <phoneticPr fontId="1"/>
  </si>
  <si>
    <t>歳出に係る特記事項</t>
    <rPh sb="0" eb="2">
      <t>サイシュツ</t>
    </rPh>
    <rPh sb="3" eb="4">
      <t>カカ</t>
    </rPh>
    <rPh sb="5" eb="7">
      <t>トッキ</t>
    </rPh>
    <rPh sb="7" eb="9">
      <t>ジコウ</t>
    </rPh>
    <phoneticPr fontId="1"/>
  </si>
  <si>
    <r>
      <t>↓以下は</t>
    </r>
    <r>
      <rPr>
        <b/>
        <sz val="12"/>
        <color theme="1"/>
        <rFont val="Yu Gothic"/>
        <family val="3"/>
        <charset val="128"/>
        <scheme val="minor"/>
      </rPr>
      <t>該当する場合のみ</t>
    </r>
    <r>
      <rPr>
        <sz val="12"/>
        <color theme="1"/>
        <rFont val="Yu Gothic"/>
        <family val="3"/>
        <charset val="128"/>
        <scheme val="minor"/>
      </rPr>
      <t>入力してください。↓</t>
    </r>
    <rPh sb="1" eb="3">
      <t>イカ</t>
    </rPh>
    <rPh sb="4" eb="6">
      <t>ガイトウ</t>
    </rPh>
    <rPh sb="8" eb="10">
      <t>バアイ</t>
    </rPh>
    <rPh sb="12" eb="14">
      <t>ニュウリョク</t>
    </rPh>
    <phoneticPr fontId="1"/>
  </si>
  <si>
    <t>※必ず先に(３)⑦「サービス種別」を入力してください</t>
    <rPh sb="1" eb="2">
      <t>カナラ</t>
    </rPh>
    <rPh sb="3" eb="4">
      <t>サキ</t>
    </rPh>
    <rPh sb="14" eb="16">
      <t>シュベツ</t>
    </rPh>
    <rPh sb="18" eb="20">
      <t>ニュウリョク</t>
    </rPh>
    <phoneticPr fontId="1"/>
  </si>
  <si>
    <t>（１）実績報告日</t>
    <rPh sb="3" eb="5">
      <t>ジッセキ</t>
    </rPh>
    <rPh sb="5" eb="7">
      <t>ホウコク</t>
    </rPh>
    <rPh sb="7" eb="8">
      <t>ビ</t>
    </rPh>
    <phoneticPr fontId="1"/>
  </si>
  <si>
    <t>策定済</t>
    <rPh sb="0" eb="2">
      <t>サクテイ</t>
    </rPh>
    <rPh sb="2" eb="3">
      <t>ズ</t>
    </rPh>
    <phoneticPr fontId="1"/>
  </si>
  <si>
    <t>（２）申請施設・事業所におけるBCP策定状況</t>
    <rPh sb="3" eb="5">
      <t>シンセイ</t>
    </rPh>
    <rPh sb="5" eb="7">
      <t>シセツ</t>
    </rPh>
    <rPh sb="8" eb="11">
      <t>ジギョウショ</t>
    </rPh>
    <rPh sb="18" eb="20">
      <t>サクテイ</t>
    </rPh>
    <rPh sb="20" eb="22">
      <t>ジョウキョウ</t>
    </rPh>
    <phoneticPr fontId="1"/>
  </si>
  <si>
    <t>※実施要綱・交付要綱で補助対象機器及び補助対象経費の詳細を必ずご確認ください。</t>
    <rPh sb="11" eb="13">
      <t>ホジョ</t>
    </rPh>
    <rPh sb="29" eb="30">
      <t>カナラ</t>
    </rPh>
    <phoneticPr fontId="1"/>
  </si>
  <si>
    <t>（４）申請する機器の種別</t>
    <phoneticPr fontId="1"/>
  </si>
  <si>
    <t>※申請前に必ず本事業の実施要綱、交付要綱及び交付申請書類の内容をご確認ください。</t>
    <rPh sb="1" eb="3">
      <t>シンセイ</t>
    </rPh>
    <rPh sb="3" eb="4">
      <t>マエ</t>
    </rPh>
    <rPh sb="5" eb="6">
      <t>カナラ</t>
    </rPh>
    <rPh sb="7" eb="8">
      <t>ホン</t>
    </rPh>
    <rPh sb="8" eb="10">
      <t>ジギョウ</t>
    </rPh>
    <rPh sb="11" eb="13">
      <t>ジッシ</t>
    </rPh>
    <rPh sb="13" eb="15">
      <t>ヨウコウ</t>
    </rPh>
    <rPh sb="16" eb="18">
      <t>コウフ</t>
    </rPh>
    <rPh sb="18" eb="20">
      <t>ヨウコウ</t>
    </rPh>
    <rPh sb="20" eb="21">
      <t>オヨ</t>
    </rPh>
    <rPh sb="22" eb="24">
      <t>コウフ</t>
    </rPh>
    <rPh sb="24" eb="26">
      <t>シンセイ</t>
    </rPh>
    <rPh sb="26" eb="28">
      <t>ショルイ</t>
    </rPh>
    <rPh sb="29" eb="31">
      <t>ナイヨウ</t>
    </rPh>
    <rPh sb="33" eb="35">
      <t>カクニン</t>
    </rPh>
    <phoneticPr fontId="1"/>
  </si>
  <si>
    <t>※必ず実績報告受付期間内に提出してください。提出が遅れた場合、補助金の交付が困難となります。</t>
    <rPh sb="1" eb="2">
      <t>カナラ</t>
    </rPh>
    <rPh sb="3" eb="5">
      <t>ジッセキ</t>
    </rPh>
    <rPh sb="5" eb="7">
      <t>ホウコク</t>
    </rPh>
    <rPh sb="7" eb="9">
      <t>ウケツケ</t>
    </rPh>
    <rPh sb="9" eb="11">
      <t>キカン</t>
    </rPh>
    <rPh sb="11" eb="12">
      <t>ナイ</t>
    </rPh>
    <rPh sb="13" eb="15">
      <t>テイシュツ</t>
    </rPh>
    <rPh sb="22" eb="24">
      <t>テイシュツ</t>
    </rPh>
    <rPh sb="25" eb="26">
      <t>オク</t>
    </rPh>
    <rPh sb="28" eb="30">
      <t>バアイ</t>
    </rPh>
    <rPh sb="31" eb="34">
      <t>ホジョキン</t>
    </rPh>
    <rPh sb="35" eb="37">
      <t>コウフ</t>
    </rPh>
    <rPh sb="38" eb="40">
      <t>コンナン</t>
    </rPh>
    <phoneticPr fontId="1"/>
  </si>
  <si>
    <t>　①領収書等で、製品の税抜金額が表記されている場合は、その金額を入力してください。</t>
    <rPh sb="2" eb="5">
      <t>リョウシュウショ</t>
    </rPh>
    <rPh sb="5" eb="6">
      <t>ナド</t>
    </rPh>
    <rPh sb="8" eb="10">
      <t>セイヒン</t>
    </rPh>
    <rPh sb="11" eb="13">
      <t>ゼイヌキ</t>
    </rPh>
    <rPh sb="13" eb="15">
      <t>キンガク</t>
    </rPh>
    <rPh sb="16" eb="18">
      <t>ヒョウキ</t>
    </rPh>
    <rPh sb="23" eb="25">
      <t>バアイ</t>
    </rPh>
    <rPh sb="29" eb="31">
      <t>キンガク</t>
    </rPh>
    <rPh sb="32" eb="34">
      <t>ニュウリョク</t>
    </rPh>
    <phoneticPr fontId="1"/>
  </si>
  <si>
    <t>　①販売ページ等で、製品の税抜金額が表記されている場合は、その金額を入力してください。</t>
    <rPh sb="7" eb="8">
      <t>ナド</t>
    </rPh>
    <rPh sb="10" eb="12">
      <t>セイヒン</t>
    </rPh>
    <rPh sb="13" eb="15">
      <t>ゼイヌキ</t>
    </rPh>
    <rPh sb="15" eb="17">
      <t>キンガク</t>
    </rPh>
    <rPh sb="18" eb="20">
      <t>ヒョウキ</t>
    </rPh>
    <rPh sb="25" eb="27">
      <t>バアイ</t>
    </rPh>
    <rPh sb="31" eb="33">
      <t>キンガク</t>
    </rPh>
    <rPh sb="34" eb="36">
      <t>ニュウリョク</t>
    </rPh>
    <phoneticPr fontId="1"/>
  </si>
  <si>
    <r>
      <t>※機器を</t>
    </r>
    <r>
      <rPr>
        <b/>
        <sz val="11"/>
        <color theme="1"/>
        <rFont val="Yu Gothic"/>
        <family val="3"/>
        <charset val="128"/>
        <scheme val="minor"/>
      </rPr>
      <t>複数種類</t>
    </r>
    <r>
      <rPr>
        <sz val="11"/>
        <color theme="1"/>
        <rFont val="Yu Gothic"/>
        <family val="3"/>
        <charset val="128"/>
        <scheme val="minor"/>
      </rPr>
      <t>購入した場合は機器②（～⑤）を利用してください。</t>
    </r>
    <rPh sb="1" eb="3">
      <t>キキ</t>
    </rPh>
    <rPh sb="4" eb="6">
      <t>フクスウ</t>
    </rPh>
    <rPh sb="6" eb="8">
      <t>シュルイ</t>
    </rPh>
    <rPh sb="8" eb="10">
      <t>コウニュウ</t>
    </rPh>
    <rPh sb="12" eb="14">
      <t>バアイ</t>
    </rPh>
    <rPh sb="23" eb="25">
      <t>リヨウ</t>
    </rPh>
    <phoneticPr fontId="1"/>
  </si>
  <si>
    <t>※交付決定通知の内容と一致しているか必ずご確認ください。</t>
    <rPh sb="1" eb="3">
      <t>コウフ</t>
    </rPh>
    <rPh sb="3" eb="5">
      <t>ケッテイ</t>
    </rPh>
    <rPh sb="5" eb="7">
      <t>ツウチ</t>
    </rPh>
    <rPh sb="8" eb="10">
      <t>ナイヨウ</t>
    </rPh>
    <rPh sb="11" eb="13">
      <t>イッチ</t>
    </rPh>
    <rPh sb="18" eb="19">
      <t>カナラ</t>
    </rPh>
    <rPh sb="21" eb="23">
      <t>カクニン</t>
    </rPh>
    <phoneticPr fontId="1"/>
  </si>
  <si>
    <t>※申請前に必ず本事業の実施要綱、交付要綱及び実績報告書類の内容をご確認ください。</t>
    <rPh sb="1" eb="3">
      <t>シンセイ</t>
    </rPh>
    <rPh sb="3" eb="4">
      <t>マエ</t>
    </rPh>
    <rPh sb="5" eb="6">
      <t>カナラ</t>
    </rPh>
    <rPh sb="7" eb="8">
      <t>ホン</t>
    </rPh>
    <rPh sb="8" eb="10">
      <t>ジギョウ</t>
    </rPh>
    <rPh sb="11" eb="13">
      <t>ジッシ</t>
    </rPh>
    <rPh sb="13" eb="15">
      <t>ヨウコウ</t>
    </rPh>
    <rPh sb="16" eb="18">
      <t>コウフ</t>
    </rPh>
    <rPh sb="18" eb="20">
      <t>ヨウコウ</t>
    </rPh>
    <rPh sb="20" eb="21">
      <t>オヨ</t>
    </rPh>
    <rPh sb="22" eb="24">
      <t>ジッセキ</t>
    </rPh>
    <rPh sb="24" eb="26">
      <t>ホウコク</t>
    </rPh>
    <rPh sb="26" eb="28">
      <t>ショルイ</t>
    </rPh>
    <rPh sb="29" eb="31">
      <t>ナイヨウ</t>
    </rPh>
    <rPh sb="33" eb="35">
      <t>カクニン</t>
    </rPh>
    <phoneticPr fontId="1"/>
  </si>
  <si>
    <t>依頼人</t>
    <rPh sb="0" eb="3">
      <t>イライニン</t>
    </rPh>
    <phoneticPr fontId="1"/>
  </si>
  <si>
    <t>（法人の場合は、法人名及び代表者職・氏名）</t>
    <rPh sb="1" eb="3">
      <t>ホウジン</t>
    </rPh>
    <rPh sb="4" eb="6">
      <t>バアイ</t>
    </rPh>
    <rPh sb="8" eb="10">
      <t>ホウジン</t>
    </rPh>
    <rPh sb="10" eb="11">
      <t>メイ</t>
    </rPh>
    <rPh sb="11" eb="12">
      <t>オヨ</t>
    </rPh>
    <rPh sb="13" eb="16">
      <t>ダイヒョウシャ</t>
    </rPh>
    <rPh sb="16" eb="17">
      <t>ショク</t>
    </rPh>
    <rPh sb="18" eb="20">
      <t>シメイ</t>
    </rPh>
    <phoneticPr fontId="1"/>
  </si>
  <si>
    <t>印</t>
    <rPh sb="0" eb="1">
      <t>イン</t>
    </rPh>
    <phoneticPr fontId="1"/>
  </si>
  <si>
    <t>b.製品名</t>
    <phoneticPr fontId="1"/>
  </si>
  <si>
    <t>c.型番</t>
    <phoneticPr fontId="1"/>
  </si>
  <si>
    <t>a．メーカー名</t>
    <rPh sb="6" eb="7">
      <t>メイ</t>
    </rPh>
    <phoneticPr fontId="1"/>
  </si>
  <si>
    <t>（７）申請機器の詳細（機器を特定できない場合、申請を受け付けることができません）</t>
    <rPh sb="3" eb="5">
      <t>シンセイ</t>
    </rPh>
    <rPh sb="5" eb="7">
      <t>キキ</t>
    </rPh>
    <rPh sb="8" eb="10">
      <t>ショウサイ</t>
    </rPh>
    <phoneticPr fontId="1"/>
  </si>
  <si>
    <t>（３）交付決定額</t>
    <rPh sb="3" eb="5">
      <t>コウフ</t>
    </rPh>
    <rPh sb="5" eb="7">
      <t>ケッテイ</t>
    </rPh>
    <rPh sb="7" eb="8">
      <t>ガク</t>
    </rPh>
    <phoneticPr fontId="1"/>
  </si>
  <si>
    <t>（５）申請機器の詳細（機器を特定できない場合、申請を受け付けることができません）</t>
    <rPh sb="3" eb="5">
      <t>シンセイ</t>
    </rPh>
    <rPh sb="5" eb="7">
      <t>キキ</t>
    </rPh>
    <rPh sb="8" eb="10">
      <t>ショウサイ</t>
    </rPh>
    <phoneticPr fontId="1"/>
  </si>
  <si>
    <t>令和８年４月</t>
    <rPh sb="0" eb="2">
      <t>レイワ</t>
    </rPh>
    <rPh sb="3" eb="4">
      <t>ネン</t>
    </rPh>
    <rPh sb="5" eb="6">
      <t>ガツ</t>
    </rPh>
    <phoneticPr fontId="1"/>
  </si>
  <si>
    <t>令和８年５月</t>
    <rPh sb="0" eb="2">
      <t>レイワ</t>
    </rPh>
    <rPh sb="3" eb="4">
      <t>ネン</t>
    </rPh>
    <rPh sb="5" eb="6">
      <t>ガツ</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</si>
  <si>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</si>
  <si>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</si>
  <si>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</si>
  <si>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</si>
  <si>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令和８年１０月</t>
    <rPh sb="0" eb="2">
      <t>レイワ</t>
    </rPh>
    <rPh sb="3" eb="4">
      <t>ネン</t>
    </rPh>
    <rPh sb="6" eb="7">
      <t>ガツ</t>
    </rPh>
    <phoneticPr fontId="1"/>
  </si>
  <si>
    <t>令和８年１１月</t>
    <rPh sb="0" eb="2">
      <t>レイワ</t>
    </rPh>
    <rPh sb="3" eb="4">
      <t>ネン</t>
    </rPh>
    <rPh sb="6" eb="7">
      <t>ガツ</t>
    </rPh>
    <phoneticPr fontId="1"/>
  </si>
  <si>
    <t>令和８年１２月</t>
    <rPh sb="0" eb="2">
      <t>レイワ</t>
    </rPh>
    <rPh sb="3" eb="4">
      <t>ネン</t>
    </rPh>
    <rPh sb="6" eb="7">
      <t>ガツ</t>
    </rPh>
    <phoneticPr fontId="1"/>
  </si>
  <si>
    <t>令和９年１月</t>
    <rPh sb="0" eb="2">
      <t>レイワ</t>
    </rPh>
    <rPh sb="3" eb="4">
      <t>ネン</t>
    </rPh>
    <rPh sb="5" eb="6">
      <t>ガツ</t>
    </rPh>
    <phoneticPr fontId="1"/>
  </si>
  <si>
    <t>令和９年２月</t>
    <rPh sb="0" eb="2">
      <t>レイワ</t>
    </rPh>
    <rPh sb="3" eb="4">
      <t>ネン</t>
    </rPh>
    <rPh sb="5" eb="6">
      <t>ガツ</t>
    </rPh>
    <phoneticPr fontId="1"/>
  </si>
  <si>
    <t>振込先金融機関名</t>
    <rPh sb="0" eb="3">
      <t>フリコミサキ</t>
    </rPh>
    <rPh sb="3" eb="5">
      <t>キンユウ</t>
    </rPh>
    <rPh sb="5" eb="7">
      <t>キカン</t>
    </rPh>
    <rPh sb="7" eb="8">
      <t>メイ</t>
    </rPh>
    <phoneticPr fontId="1"/>
  </si>
  <si>
    <t>本・支店名</t>
    <rPh sb="0" eb="1">
      <t>ホン</t>
    </rPh>
    <rPh sb="2" eb="5">
      <t>シテンメイ</t>
    </rPh>
    <phoneticPr fontId="1"/>
  </si>
  <si>
    <t>金融機関・支店コード</t>
    <rPh sb="0" eb="2">
      <t>キンユウ</t>
    </rPh>
    <rPh sb="2" eb="4">
      <t>キカン</t>
    </rPh>
    <rPh sb="5" eb="7">
      <t>シテン</t>
    </rPh>
    <phoneticPr fontId="1"/>
  </si>
  <si>
    <t>種目</t>
    <rPh sb="0" eb="2">
      <t>シュモク</t>
    </rPh>
    <phoneticPr fontId="1"/>
  </si>
  <si>
    <t>口座名義人（カタカナ）　　３０文字まで</t>
    <rPh sb="0" eb="2">
      <t>コウザ</t>
    </rPh>
    <rPh sb="2" eb="4">
      <t>メイギ</t>
    </rPh>
    <rPh sb="4" eb="5">
      <t>ニン</t>
    </rPh>
    <rPh sb="15" eb="17">
      <t>モジ</t>
    </rPh>
    <phoneticPr fontId="1"/>
  </si>
  <si>
    <t>口座番号（右詰めで記入）</t>
    <rPh sb="0" eb="2">
      <t>コウザ</t>
    </rPh>
    <rPh sb="2" eb="4">
      <t>バンゴウ</t>
    </rPh>
    <rPh sb="5" eb="6">
      <t>ミギ</t>
    </rPh>
    <rPh sb="6" eb="7">
      <t>ヅ</t>
    </rPh>
    <rPh sb="9" eb="11">
      <t>キニュウ</t>
    </rPh>
    <phoneticPr fontId="1"/>
  </si>
  <si>
    <t>＊　種目：預金種目は、次のコードを記入願います。　：１普通、２当座、４貯蓄</t>
    <phoneticPr fontId="1"/>
  </si>
  <si>
    <t>ご注意</t>
    <rPh sb="1" eb="3">
      <t>チュウイ</t>
    </rPh>
    <phoneticPr fontId="1"/>
  </si>
  <si>
    <t>１　新規・変更の該当する部分を〇で囲んでください。</t>
    <rPh sb="2" eb="4">
      <t>シンキ</t>
    </rPh>
    <rPh sb="5" eb="7">
      <t>ヘンコウ</t>
    </rPh>
    <rPh sb="8" eb="10">
      <t>ガイトウ</t>
    </rPh>
    <rPh sb="12" eb="14">
      <t>ブブン</t>
    </rPh>
    <rPh sb="17" eb="18">
      <t>カコ</t>
    </rPh>
    <phoneticPr fontId="1"/>
  </si>
  <si>
    <t>２　振込先の口座は依頼人ご本人の口座に限ります。（法人の場合は当該法人の口座に限ります。）</t>
    <rPh sb="2" eb="5">
      <t>フリコミサキ</t>
    </rPh>
    <rPh sb="6" eb="8">
      <t>コウザ</t>
    </rPh>
    <rPh sb="9" eb="12">
      <t>イライニン</t>
    </rPh>
    <rPh sb="13" eb="15">
      <t>ホンニン</t>
    </rPh>
    <rPh sb="16" eb="18">
      <t>コウザ</t>
    </rPh>
    <rPh sb="19" eb="20">
      <t>カギ</t>
    </rPh>
    <rPh sb="25" eb="27">
      <t>ホウジン</t>
    </rPh>
    <rPh sb="28" eb="30">
      <t>バアイ</t>
    </rPh>
    <rPh sb="31" eb="33">
      <t>トウガイ</t>
    </rPh>
    <rPh sb="33" eb="35">
      <t>ホウジン</t>
    </rPh>
    <rPh sb="36" eb="38">
      <t>コウザ</t>
    </rPh>
    <rPh sb="39" eb="40">
      <t>カギ</t>
    </rPh>
    <phoneticPr fontId="1"/>
  </si>
  <si>
    <t>３　変更の場合は変更箇所のみご記入ください。</t>
    <rPh sb="2" eb="4">
      <t>ヘンコウ</t>
    </rPh>
    <rPh sb="5" eb="7">
      <t>バアイ</t>
    </rPh>
    <rPh sb="8" eb="10">
      <t>ヘンコウ</t>
    </rPh>
    <rPh sb="10" eb="12">
      <t>カショ</t>
    </rPh>
    <rPh sb="15" eb="17">
      <t>キニュウ</t>
    </rPh>
    <phoneticPr fontId="1"/>
  </si>
  <si>
    <t>令和８年度社会福祉施設等への
非常用電源等の整備促進事業補助金</t>
    <rPh sb="0" eb="2">
      <t>レイワ</t>
    </rPh>
    <rPh sb="3" eb="5">
      <t>ネンド</t>
    </rPh>
    <rPh sb="5" eb="7">
      <t>シャカイ</t>
    </rPh>
    <rPh sb="7" eb="9">
      <t>フクシ</t>
    </rPh>
    <rPh sb="9" eb="12">
      <t>シセツナド</t>
    </rPh>
    <rPh sb="15" eb="18">
      <t>ヒジョウヨウ</t>
    </rPh>
    <rPh sb="18" eb="21">
      <t>デンゲンナド</t>
    </rPh>
    <rPh sb="22" eb="24">
      <t>セイビ</t>
    </rPh>
    <rPh sb="24" eb="26">
      <t>ソクシン</t>
    </rPh>
    <rPh sb="26" eb="28">
      <t>ジギョウ</t>
    </rPh>
    <rPh sb="28" eb="31">
      <t>ホジョキン</t>
    </rPh>
    <phoneticPr fontId="1"/>
  </si>
  <si>
    <t>金融機関業態</t>
    <rPh sb="0" eb="2">
      <t>キンユウ</t>
    </rPh>
    <rPh sb="2" eb="4">
      <t>キカン</t>
    </rPh>
    <rPh sb="4" eb="6">
      <t>ギョウタイ</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</si>
  <si>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</si>
  <si>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</si>
  <si>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</si>
  <si>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</si>
  <si>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口振用数字</t>
    <rPh sb="0" eb="2">
      <t>コウフリ</t>
    </rPh>
    <rPh sb="2" eb="3">
      <t>ヨウ</t>
    </rPh>
    <rPh sb="3" eb="5">
      <t>スウジ</t>
    </rPh>
    <phoneticPr fontId="1"/>
  </si>
  <si>
    <t>使用可能文字</t>
    <rPh sb="0" eb="2">
      <t>シヨウ</t>
    </rPh>
    <rPh sb="2" eb="4">
      <t>カノウ</t>
    </rPh>
    <rPh sb="4" eb="6">
      <t>モジ</t>
    </rPh>
    <phoneticPr fontId="1"/>
  </si>
  <si>
    <t>ｱ</t>
    <phoneticPr fontId="1"/>
  </si>
  <si>
    <t>ｲ</t>
    <phoneticPr fontId="1"/>
  </si>
  <si>
    <t>ｳ</t>
    <phoneticPr fontId="1"/>
  </si>
  <si>
    <t>ｴ</t>
    <phoneticPr fontId="1"/>
  </si>
  <si>
    <t>ｵ</t>
    <phoneticPr fontId="1"/>
  </si>
  <si>
    <t>ｶ</t>
    <phoneticPr fontId="1"/>
  </si>
  <si>
    <t>ｷ</t>
    <phoneticPr fontId="1"/>
  </si>
  <si>
    <t>ｸ</t>
    <phoneticPr fontId="1"/>
  </si>
  <si>
    <t>ｹ</t>
    <phoneticPr fontId="1"/>
  </si>
  <si>
    <t>ｺ</t>
    <phoneticPr fontId="1"/>
  </si>
  <si>
    <t>ｻ</t>
    <phoneticPr fontId="1"/>
  </si>
  <si>
    <t>ｼ</t>
    <phoneticPr fontId="1"/>
  </si>
  <si>
    <t>ｽ</t>
    <phoneticPr fontId="1"/>
  </si>
  <si>
    <t>ｾ</t>
    <phoneticPr fontId="1"/>
  </si>
  <si>
    <t>ｿ</t>
    <phoneticPr fontId="1"/>
  </si>
  <si>
    <t>ﾀ</t>
    <phoneticPr fontId="1"/>
  </si>
  <si>
    <t>ﾁ</t>
    <phoneticPr fontId="1"/>
  </si>
  <si>
    <t>ﾂ</t>
    <phoneticPr fontId="1"/>
  </si>
  <si>
    <t>ﾃ</t>
    <phoneticPr fontId="1"/>
  </si>
  <si>
    <t>ﾄ</t>
    <phoneticPr fontId="1"/>
  </si>
  <si>
    <t>ﾅ</t>
    <phoneticPr fontId="1"/>
  </si>
  <si>
    <t>ﾆ</t>
    <phoneticPr fontId="1"/>
  </si>
  <si>
    <t>ﾇ</t>
    <phoneticPr fontId="1"/>
  </si>
  <si>
    <t>ﾈ</t>
    <phoneticPr fontId="1"/>
  </si>
  <si>
    <t>ﾉ</t>
    <phoneticPr fontId="1"/>
  </si>
  <si>
    <t>ﾊ</t>
    <phoneticPr fontId="1"/>
  </si>
  <si>
    <t>ﾏ</t>
    <phoneticPr fontId="1"/>
  </si>
  <si>
    <t>ﾔ</t>
    <phoneticPr fontId="1"/>
  </si>
  <si>
    <t>ﾗ</t>
    <phoneticPr fontId="1"/>
  </si>
  <si>
    <t>ﾋ</t>
    <phoneticPr fontId="1"/>
  </si>
  <si>
    <t>ﾌ</t>
    <phoneticPr fontId="1"/>
  </si>
  <si>
    <t>ﾍ</t>
    <phoneticPr fontId="1"/>
  </si>
  <si>
    <t>ﾎ</t>
    <phoneticPr fontId="1"/>
  </si>
  <si>
    <t>ﾐ</t>
    <phoneticPr fontId="1"/>
  </si>
  <si>
    <t>ﾑ</t>
    <phoneticPr fontId="1"/>
  </si>
  <si>
    <t>ﾒ</t>
    <phoneticPr fontId="1"/>
  </si>
  <si>
    <t>ﾓ</t>
    <phoneticPr fontId="1"/>
  </si>
  <si>
    <t>ﾕ</t>
    <phoneticPr fontId="1"/>
  </si>
  <si>
    <t>ﾖ</t>
    <phoneticPr fontId="1"/>
  </si>
  <si>
    <t>ﾘ</t>
    <phoneticPr fontId="1"/>
  </si>
  <si>
    <t>ﾙ</t>
    <phoneticPr fontId="1"/>
  </si>
  <si>
    <t>ﾚ</t>
    <phoneticPr fontId="1"/>
  </si>
  <si>
    <t>ﾛ</t>
    <phoneticPr fontId="1"/>
  </si>
  <si>
    <t>ﾜ</t>
    <phoneticPr fontId="1"/>
  </si>
  <si>
    <t>ｦ</t>
    <phoneticPr fontId="1"/>
  </si>
  <si>
    <t>ﾝ</t>
    <phoneticPr fontId="1"/>
  </si>
  <si>
    <t>4</t>
    <phoneticPr fontId="1"/>
  </si>
  <si>
    <t>1</t>
    <phoneticPr fontId="1"/>
  </si>
  <si>
    <t>2</t>
    <phoneticPr fontId="1"/>
  </si>
  <si>
    <t>0</t>
    <phoneticPr fontId="1"/>
  </si>
  <si>
    <t>3</t>
    <phoneticPr fontId="1"/>
  </si>
  <si>
    <t>5</t>
    <phoneticPr fontId="1"/>
  </si>
  <si>
    <t>6</t>
    <phoneticPr fontId="1"/>
  </si>
  <si>
    <t>7</t>
    <phoneticPr fontId="1"/>
  </si>
  <si>
    <t>8</t>
    <phoneticPr fontId="1"/>
  </si>
  <si>
    <t>9</t>
    <phoneticPr fontId="1"/>
  </si>
  <si>
    <t>(</t>
    <phoneticPr fontId="1"/>
  </si>
  <si>
    <t>)</t>
    <phoneticPr fontId="1"/>
  </si>
  <si>
    <t>カッコ記号↓</t>
    <rPh sb="3" eb="5">
      <t>キゴウ</t>
    </rPh>
    <phoneticPr fontId="1"/>
  </si>
  <si>
    <t>濁点↓</t>
    <rPh sb="0" eb="2">
      <t>ダクテン</t>
    </rPh>
    <phoneticPr fontId="1"/>
  </si>
  <si>
    <t>ﾞ</t>
    <phoneticPr fontId="31"/>
  </si>
  <si>
    <t>半濁点↓</t>
    <rPh sb="0" eb="3">
      <t>ハンダクテン</t>
    </rPh>
    <phoneticPr fontId="31"/>
  </si>
  <si>
    <t>ﾟ</t>
    <phoneticPr fontId="31"/>
  </si>
  <si>
    <t>長音・ハイフン↓</t>
    <rPh sb="0" eb="2">
      <t>チョウオン</t>
    </rPh>
    <phoneticPr fontId="1"/>
  </si>
  <si>
    <t>スペース↓</t>
    <phoneticPr fontId="1"/>
  </si>
  <si>
    <t xml:space="preserve"> </t>
    <phoneticPr fontId="1"/>
  </si>
  <si>
    <t>スラッシュ↓</t>
    <phoneticPr fontId="1"/>
  </si>
  <si>
    <t>/</t>
    <phoneticPr fontId="1"/>
  </si>
  <si>
    <t>カンマ↓</t>
    <phoneticPr fontId="1"/>
  </si>
  <si>
    <t>,</t>
    <phoneticPr fontId="1"/>
  </si>
  <si>
    <t>.</t>
    <phoneticPr fontId="1"/>
  </si>
  <si>
    <t>ピリオド↓</t>
    <phoneticPr fontId="1"/>
  </si>
  <si>
    <t>カタカナ↓</t>
    <phoneticPr fontId="1"/>
  </si>
  <si>
    <t>数字↓</t>
    <rPh sb="0" eb="2">
      <t>スウジ</t>
    </rPh>
    <phoneticPr fontId="1"/>
  </si>
  <si>
    <t>アルファベット↓</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</si>
  <si>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</si>
  <si>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</si>
  <si>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</si>
  <si>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</si>
  <si>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</si>
  <si>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</si>
  <si>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</si>
  <si>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</si>
  <si>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</si>
  <si>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</si>
  <si>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</si>
  <si>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</si>
  <si>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</si>
  <si>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</si>
  <si>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</si>
  <si>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</si>
  <si>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</si>
  <si>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</si>
  <si>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金融機関コード</t>
    <rPh sb="0" eb="2">
      <t>キンユウ</t>
    </rPh>
    <rPh sb="2" eb="4">
      <t>キカン</t>
    </rPh>
    <phoneticPr fontId="1"/>
  </si>
  <si>
    <t>支店コード</t>
    <rPh sb="0" eb="2">
      <t>シテン</t>
    </rPh>
    <phoneticPr fontId="1"/>
  </si>
  <si>
    <t>預金種目</t>
    <rPh sb="0" eb="2">
      <t>ヨキン</t>
    </rPh>
    <rPh sb="2" eb="4">
      <t>シュモク</t>
    </rPh>
    <phoneticPr fontId="1"/>
  </si>
  <si>
    <t>口座番号</t>
    <rPh sb="0" eb="2">
      <t>コウザ</t>
    </rPh>
    <rPh sb="2" eb="4">
      <t>バンゴウ</t>
    </rPh>
    <phoneticPr fontId="1"/>
  </si>
  <si>
    <t>※振込先の口座は依頼人ご本人の口座に限ります。（法人の場合は当該法人の口座に限ります。）</t>
    <phoneticPr fontId="1"/>
  </si>
  <si>
    <t>※　1：普通、2：当座、4：貯蓄</t>
    <rPh sb="4" eb="6">
      <t>フツウ</t>
    </rPh>
    <rPh sb="9" eb="11">
      <t>トウザ</t>
    </rPh>
    <rPh sb="14" eb="16">
      <t>チョチク</t>
    </rPh>
    <phoneticPr fontId="1"/>
  </si>
  <si>
    <t>※１文字ずつプルダウンから選択してください。</t>
    <rPh sb="2" eb="4">
      <t>モジ</t>
    </rPh>
    <rPh sb="13" eb="15">
      <t>センタク</t>
    </rPh>
    <phoneticPr fontId="1"/>
  </si>
  <si>
    <t>※右詰めで入力してください。</t>
    <rPh sb="1" eb="2">
      <t>ミギ</t>
    </rPh>
    <rPh sb="2" eb="3">
      <t>ヅ</t>
    </rPh>
    <rPh sb="5" eb="7">
      <t>ニュウリョク</t>
    </rPh>
    <phoneticPr fontId="1"/>
  </si>
  <si>
    <t>口座名義人
(３０文字まで)</t>
    <rPh sb="0" eb="2">
      <t>コウザ</t>
    </rPh>
    <rPh sb="2" eb="4">
      <t>メイギ</t>
    </rPh>
    <rPh sb="4" eb="5">
      <t>ニン</t>
    </rPh>
    <rPh sb="9" eb="11">
      <t>モジ</t>
    </rPh>
    <phoneticPr fontId="1"/>
  </si>
  <si>
    <t>※左上から入力してください。</t>
    <rPh sb="1" eb="3">
      <t>ヒダリウエ</t>
    </rPh>
    <rPh sb="5" eb="7">
      <t>ニュウリョク</t>
    </rPh>
    <phoneticPr fontId="1"/>
  </si>
  <si>
    <t>本店</t>
    <rPh sb="0" eb="2">
      <t>ホンテン</t>
    </rPh>
    <phoneticPr fontId="1"/>
  </si>
  <si>
    <t>支店</t>
    <rPh sb="0" eb="2">
      <t>シテン</t>
    </rPh>
    <phoneticPr fontId="1"/>
  </si>
  <si>
    <t>本店・支店</t>
    <rPh sb="0" eb="2">
      <t>ホンテン</t>
    </rPh>
    <rPh sb="3" eb="5">
      <t>シテン</t>
    </rPh>
    <phoneticPr fontId="1"/>
  </si>
  <si>
    <t>（６）寄附金その他の収入額</t>
    <rPh sb="3" eb="6">
      <t>キフキン</t>
    </rPh>
    <rPh sb="8" eb="9">
      <t>タ</t>
    </rPh>
    <rPh sb="10" eb="12">
      <t>シュウニュウ</t>
    </rPh>
    <rPh sb="12" eb="13">
      <t>ガク</t>
    </rPh>
    <phoneticPr fontId="1"/>
  </si>
  <si>
    <t>（７）実績報告額</t>
    <rPh sb="3" eb="5">
      <t>ジッセキ</t>
    </rPh>
    <rPh sb="5" eb="7">
      <t>ホウコク</t>
    </rPh>
    <rPh sb="7" eb="8">
      <t>ガク</t>
    </rPh>
    <phoneticPr fontId="1"/>
  </si>
  <si>
    <t>※1,000円未満切り捨て</t>
    <rPh sb="6" eb="7">
      <t>エン</t>
    </rPh>
    <rPh sb="7" eb="9">
      <t>ミマン</t>
    </rPh>
    <rPh sb="9" eb="10">
      <t>キ</t>
    </rPh>
    <rPh sb="11" eb="12">
      <t>ス</t>
    </rPh>
    <phoneticPr fontId="1"/>
  </si>
  <si>
    <t>（８）支払金口座に係る情報</t>
    <rPh sb="3" eb="5">
      <t>シハライ</t>
    </rPh>
    <rPh sb="5" eb="6">
      <t>キン</t>
    </rPh>
    <rPh sb="6" eb="8">
      <t>コウザ</t>
    </rPh>
    <rPh sb="9" eb="10">
      <t>カカ</t>
    </rPh>
    <rPh sb="11" eb="13">
      <t>ジョウホウ</t>
    </rPh>
    <phoneticPr fontId="1"/>
  </si>
  <si>
    <t>（９）交付申請額</t>
    <rPh sb="3" eb="5">
      <t>コウフ</t>
    </rPh>
    <rPh sb="5" eb="7">
      <t>シンセイ</t>
    </rPh>
    <rPh sb="7" eb="8">
      <t>ガク</t>
    </rPh>
    <phoneticPr fontId="1"/>
  </si>
  <si>
    <t>（１０）歳入又は歳出に係る特記事項</t>
    <rPh sb="4" eb="6">
      <t>サイニュウ</t>
    </rPh>
    <rPh sb="6" eb="7">
      <t>マタ</t>
    </rPh>
    <rPh sb="8" eb="10">
      <t>サイシュツ</t>
    </rPh>
    <rPh sb="11" eb="12">
      <t>カカ</t>
    </rPh>
    <rPh sb="13" eb="15">
      <t>トッキ</t>
    </rPh>
    <rPh sb="15" eb="17">
      <t>ジコウ</t>
    </rPh>
    <phoneticPr fontId="1"/>
  </si>
  <si>
    <t>（１）非常用電源設備</t>
  </si>
  <si>
    <t>（２）外部給電器</t>
  </si>
  <si>
    <t>（３）Ｖ２Ｈ</t>
  </si>
  <si>
    <t>（４）可搬型蓄電池</t>
    <rPh sb="3" eb="6">
      <t>カハンガタ</t>
    </rPh>
    <phoneticPr fontId="31"/>
  </si>
  <si>
    <t>（５）車両接続型電源</t>
    <rPh sb="3" eb="5">
      <t>シャリョウ</t>
    </rPh>
    <rPh sb="5" eb="8">
      <t>セツゾクガタ</t>
    </rPh>
    <rPh sb="8" eb="10">
      <t>デンゲン</t>
    </rPh>
    <phoneticPr fontId="31"/>
  </si>
  <si>
    <t>（６）外部電源接続切替盤</t>
  </si>
  <si>
    <t>（７）外部給電器＋外部電源接続切替盤</t>
  </si>
  <si>
    <t>（８）車両接続型電源＋外部電源接続切替盤</t>
  </si>
  <si>
    <t>4分の3</t>
    <rPh sb="1" eb="2">
      <t>ブン</t>
    </rPh>
    <phoneticPr fontId="1"/>
  </si>
  <si>
    <t>本体の機器費及び設置に係る工事費
（消費税及び地方消費税を除く。）</t>
    <phoneticPr fontId="31"/>
  </si>
  <si>
    <t>本体の購入に要する費用
（消費税及び地方消費税は除く。）</t>
    <phoneticPr fontId="31"/>
  </si>
  <si>
    <t>本体の機器費及び設置に係る工事費
（消費税及び地方消費税を除く。）</t>
    <phoneticPr fontId="1"/>
  </si>
  <si>
    <t>本体の購入に要する費用
（消費税及び地方消費税は除く。）</t>
    <phoneticPr fontId="1"/>
  </si>
  <si>
    <t xml:space="preserve"> 令和８年度社会福祉施設等への非常用電源等の整備促進事業補助金交付要綱（令和８年４月２３日付８福祉高施第１９０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288" eb="289">
      <t>ドウ</t>
    </rPh>
    <rPh sb="328" eb="331">
      <t>ホジョキン</t>
    </rPh>
    <phoneticPr fontId="1"/>
  </si>
  <si>
    <t xml:space="preserve"> 令和８年度社会福祉施設等への非常用電源等の整備促進事業補助金交付要綱（令和８年４月１日付８福祉障企第２１８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287" eb="288">
      <t>ドウ</t>
    </rPh>
    <rPh sb="327" eb="330">
      <t>ホジョキン</t>
    </rPh>
    <phoneticPr fontId="1"/>
  </si>
  <si>
    <t xml:space="preserve"> 令和８年度社会福祉施設等への非常用電源等の整備促進事業補助金交付要綱（令和８年４月２４日付８福祉子企第１５８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49" eb="50">
      <t>コ</t>
    </rPh>
    <rPh sb="288" eb="289">
      <t>ドウ</t>
    </rPh>
    <rPh sb="328" eb="331">
      <t>ホジョキン</t>
    </rPh>
    <phoneticPr fontId="1"/>
  </si>
  <si>
    <t xml:space="preserve"> 令和８年度社会福祉施設等への非常用電源等の整備促進事業補助金交付要綱（令和８年４月８日付８福祉生保第４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46" eb="48">
      <t>フクシ</t>
    </rPh>
    <rPh sb="285" eb="286">
      <t>ドウ</t>
    </rPh>
    <rPh sb="325" eb="328">
      <t>ホジョキン</t>
    </rPh>
    <phoneticPr fontId="1"/>
  </si>
  <si>
    <t xml:space="preserve">　交付要綱の規定に基づき、今回交付申請を行う施設等は、過年度及び今年度に「社会福祉施設等への非常用電源等の整備促進事業」による補助を受けていません。
　この誓約に違反又は相違があり、同要綱別記補助条件の規定により補助金等の交付の決定の取消しを受けた場合において、同要綱別記補助条件の規定に基づき返還を命じられたときは、これに異議なく応じることを誓約いたします。
</t>
    <rPh sb="24" eb="25">
      <t>ナド</t>
    </rPh>
    <rPh sb="27" eb="30">
      <t>カネンド</t>
    </rPh>
    <rPh sb="30" eb="31">
      <t>オヨ</t>
    </rPh>
    <rPh sb="32" eb="35">
      <t>コンネンド</t>
    </rPh>
    <rPh sb="91" eb="92">
      <t>ドウ</t>
    </rPh>
    <rPh sb="131" eb="132">
      <t>ドウ</t>
    </rPh>
    <phoneticPr fontId="1"/>
  </si>
  <si>
    <t>4分の3</t>
    <phoneticPr fontId="1"/>
  </si>
  <si>
    <t>（連絡先電話番号</t>
    <rPh sb="1" eb="4">
      <t>レンラクサキ</t>
    </rPh>
    <rPh sb="4" eb="6">
      <t>デンワ</t>
    </rPh>
    <rPh sb="6" eb="8">
      <t>バンゴウ</t>
    </rPh>
    <phoneticPr fontId="1"/>
  </si>
  <si>
    <t>交付申請日</t>
    <rPh sb="0" eb="2">
      <t>コウフ</t>
    </rPh>
    <rPh sb="2" eb="4">
      <t>シンセイ</t>
    </rPh>
    <rPh sb="4" eb="5">
      <t>ビ</t>
    </rPh>
    <phoneticPr fontId="31"/>
  </si>
  <si>
    <t>都使用①</t>
    <rPh sb="0" eb="1">
      <t>ト</t>
    </rPh>
    <rPh sb="1" eb="3">
      <t>シヨウ</t>
    </rPh>
    <phoneticPr fontId="31"/>
  </si>
  <si>
    <t>都使用②</t>
    <rPh sb="0" eb="1">
      <t>ト</t>
    </rPh>
    <rPh sb="1" eb="3">
      <t>シヨウ</t>
    </rPh>
    <phoneticPr fontId="31"/>
  </si>
  <si>
    <t>サービス対象分野</t>
    <rPh sb="4" eb="6">
      <t>タイショウ</t>
    </rPh>
    <rPh sb="6" eb="8">
      <t>ブンヤ</t>
    </rPh>
    <phoneticPr fontId="47"/>
  </si>
  <si>
    <t>サービス系統</t>
    <rPh sb="4" eb="6">
      <t>ケイトウ</t>
    </rPh>
    <phoneticPr fontId="47"/>
  </si>
  <si>
    <t>サービス種別</t>
    <rPh sb="4" eb="6">
      <t>シュベツ</t>
    </rPh>
    <phoneticPr fontId="31"/>
  </si>
  <si>
    <t>指定事業所番号</t>
    <rPh sb="0" eb="2">
      <t>シテイ</t>
    </rPh>
    <rPh sb="2" eb="5">
      <t>ジギョウショ</t>
    </rPh>
    <rPh sb="5" eb="7">
      <t>バンゴウ</t>
    </rPh>
    <phoneticPr fontId="47"/>
  </si>
  <si>
    <t>申請担当者部署名</t>
    <rPh sb="0" eb="2">
      <t>シンセイ</t>
    </rPh>
    <rPh sb="2" eb="4">
      <t>タントウ</t>
    </rPh>
    <rPh sb="4" eb="5">
      <t>シャ</t>
    </rPh>
    <rPh sb="5" eb="7">
      <t>ブショ</t>
    </rPh>
    <rPh sb="7" eb="8">
      <t>メイ</t>
    </rPh>
    <phoneticPr fontId="47"/>
  </si>
  <si>
    <t>申請担当者名</t>
    <rPh sb="0" eb="2">
      <t>シンセイ</t>
    </rPh>
    <rPh sb="2" eb="4">
      <t>タントウ</t>
    </rPh>
    <rPh sb="4" eb="5">
      <t>シャ</t>
    </rPh>
    <rPh sb="5" eb="6">
      <t>メイ</t>
    </rPh>
    <phoneticPr fontId="47"/>
  </si>
  <si>
    <t>日中の連絡先電話番号</t>
    <rPh sb="0" eb="2">
      <t>ニッチュウ</t>
    </rPh>
    <rPh sb="3" eb="6">
      <t>レンラクサキ</t>
    </rPh>
    <rPh sb="6" eb="8">
      <t>デンワ</t>
    </rPh>
    <rPh sb="8" eb="10">
      <t>バンゴウ</t>
    </rPh>
    <phoneticPr fontId="47"/>
  </si>
  <si>
    <t>メールアドレス</t>
    <phoneticPr fontId="31"/>
  </si>
  <si>
    <t>書類送付先</t>
    <rPh sb="0" eb="2">
      <t>ショルイ</t>
    </rPh>
    <rPh sb="2" eb="5">
      <t>ソウフサキ</t>
    </rPh>
    <phoneticPr fontId="31"/>
  </si>
  <si>
    <t>差引後実支出額</t>
    <rPh sb="0" eb="2">
      <t>サシヒキ</t>
    </rPh>
    <rPh sb="2" eb="3">
      <t>ゴ</t>
    </rPh>
    <rPh sb="3" eb="6">
      <t>ジツシシュツ</t>
    </rPh>
    <rPh sb="6" eb="7">
      <t>ガク</t>
    </rPh>
    <phoneticPr fontId="31"/>
  </si>
  <si>
    <t>補助基準額</t>
    <rPh sb="0" eb="2">
      <t>ホジョ</t>
    </rPh>
    <rPh sb="2" eb="4">
      <t>キジュン</t>
    </rPh>
    <rPh sb="4" eb="5">
      <t>ガク</t>
    </rPh>
    <phoneticPr fontId="31"/>
  </si>
  <si>
    <t>選定額</t>
    <rPh sb="0" eb="2">
      <t>センテイ</t>
    </rPh>
    <rPh sb="2" eb="3">
      <t>ガク</t>
    </rPh>
    <phoneticPr fontId="31"/>
  </si>
  <si>
    <t>申請額</t>
    <rPh sb="0" eb="2">
      <t>シンセイ</t>
    </rPh>
    <rPh sb="2" eb="3">
      <t>ガク</t>
    </rPh>
    <phoneticPr fontId="31"/>
  </si>
  <si>
    <t>自己資本額</t>
    <rPh sb="0" eb="2">
      <t>ジコ</t>
    </rPh>
    <rPh sb="2" eb="4">
      <t>シホン</t>
    </rPh>
    <rPh sb="4" eb="5">
      <t>ガク</t>
    </rPh>
    <phoneticPr fontId="31"/>
  </si>
  <si>
    <t>電源種別</t>
    <rPh sb="0" eb="2">
      <t>デンゲン</t>
    </rPh>
    <rPh sb="2" eb="4">
      <t>シュベツ</t>
    </rPh>
    <phoneticPr fontId="31"/>
  </si>
  <si>
    <t>機器①</t>
    <rPh sb="0" eb="2">
      <t>キキ</t>
    </rPh>
    <phoneticPr fontId="31"/>
  </si>
  <si>
    <t>機器②</t>
    <rPh sb="0" eb="2">
      <t>キキ</t>
    </rPh>
    <phoneticPr fontId="31"/>
  </si>
  <si>
    <t>機器③</t>
    <rPh sb="0" eb="2">
      <t>キキ</t>
    </rPh>
    <phoneticPr fontId="31"/>
  </si>
  <si>
    <t>機器④</t>
    <rPh sb="0" eb="2">
      <t>キキ</t>
    </rPh>
    <phoneticPr fontId="31"/>
  </si>
  <si>
    <t>合計額</t>
    <rPh sb="0" eb="2">
      <t>ゴウケイ</t>
    </rPh>
    <rPh sb="2" eb="3">
      <t>ガク</t>
    </rPh>
    <phoneticPr fontId="31"/>
  </si>
  <si>
    <t>ＢＣＰ</t>
    <phoneticPr fontId="31"/>
  </si>
  <si>
    <t>変更交付申請日</t>
    <rPh sb="0" eb="2">
      <t>ヘンコウ</t>
    </rPh>
    <rPh sb="2" eb="4">
      <t>コウフ</t>
    </rPh>
    <rPh sb="4" eb="6">
      <t>シンセイ</t>
    </rPh>
    <rPh sb="6" eb="7">
      <t>ビ</t>
    </rPh>
    <phoneticPr fontId="31"/>
  </si>
  <si>
    <t>差引後変更実支出額</t>
    <rPh sb="0" eb="2">
      <t>サシヒキ</t>
    </rPh>
    <rPh sb="2" eb="3">
      <t>ゴ</t>
    </rPh>
    <rPh sb="3" eb="5">
      <t>ヘンコウ</t>
    </rPh>
    <rPh sb="5" eb="8">
      <t>ジツシシュツ</t>
    </rPh>
    <rPh sb="8" eb="9">
      <t>ガク</t>
    </rPh>
    <phoneticPr fontId="31"/>
  </si>
  <si>
    <t>変更選定額</t>
    <rPh sb="0" eb="2">
      <t>ヘンコウ</t>
    </rPh>
    <rPh sb="2" eb="4">
      <t>センテイ</t>
    </rPh>
    <rPh sb="4" eb="5">
      <t>ガク</t>
    </rPh>
    <phoneticPr fontId="31"/>
  </si>
  <si>
    <t>変更申請額</t>
    <rPh sb="0" eb="2">
      <t>ヘンコウ</t>
    </rPh>
    <rPh sb="2" eb="4">
      <t>シンセイ</t>
    </rPh>
    <rPh sb="4" eb="5">
      <t>ガク</t>
    </rPh>
    <phoneticPr fontId="31"/>
  </si>
  <si>
    <t>実績報告日</t>
    <rPh sb="0" eb="2">
      <t>ジッセキ</t>
    </rPh>
    <rPh sb="2" eb="4">
      <t>ホウコク</t>
    </rPh>
    <rPh sb="4" eb="5">
      <t>ビ</t>
    </rPh>
    <phoneticPr fontId="31"/>
  </si>
  <si>
    <t>実績額</t>
    <rPh sb="0" eb="2">
      <t>ジッセキ</t>
    </rPh>
    <rPh sb="2" eb="3">
      <t>ガク</t>
    </rPh>
    <phoneticPr fontId="31"/>
  </si>
  <si>
    <t>銀行
コード</t>
    <rPh sb="0" eb="2">
      <t>ギンコウ</t>
    </rPh>
    <phoneticPr fontId="31"/>
  </si>
  <si>
    <t>銀行名</t>
    <rPh sb="0" eb="3">
      <t>ギンコウメイ</t>
    </rPh>
    <phoneticPr fontId="31"/>
  </si>
  <si>
    <t>支店
コード</t>
    <rPh sb="0" eb="2">
      <t>シテン</t>
    </rPh>
    <phoneticPr fontId="31"/>
  </si>
  <si>
    <t>支店名</t>
    <rPh sb="0" eb="3">
      <t>シテンメイ</t>
    </rPh>
    <phoneticPr fontId="31"/>
  </si>
  <si>
    <t>預金
種目</t>
    <rPh sb="0" eb="2">
      <t>ヨキン</t>
    </rPh>
    <rPh sb="3" eb="5">
      <t>シュモク</t>
    </rPh>
    <phoneticPr fontId="31"/>
  </si>
  <si>
    <t>口座番号</t>
    <rPh sb="0" eb="2">
      <t>コウザ</t>
    </rPh>
    <rPh sb="2" eb="4">
      <t>バンゴウ</t>
    </rPh>
    <phoneticPr fontId="31"/>
  </si>
  <si>
    <t>口座名義人</t>
    <rPh sb="0" eb="2">
      <t>コウザ</t>
    </rPh>
    <rPh sb="2" eb="4">
      <t>メイギ</t>
    </rPh>
    <rPh sb="4" eb="5">
      <t>ニン</t>
    </rPh>
    <phoneticPr fontId="31"/>
  </si>
  <si>
    <t>氏名
漢字</t>
    <rPh sb="0" eb="2">
      <t>シメイ</t>
    </rPh>
    <rPh sb="3" eb="5">
      <t>カンジ</t>
    </rPh>
    <phoneticPr fontId="31"/>
  </si>
  <si>
    <t>金額</t>
    <rPh sb="0" eb="2">
      <t>キンガク</t>
    </rPh>
    <phoneticPr fontId="31"/>
  </si>
  <si>
    <t>委任日</t>
    <rPh sb="0" eb="2">
      <t>イニン</t>
    </rPh>
    <rPh sb="2" eb="3">
      <t>ヒ</t>
    </rPh>
    <phoneticPr fontId="31"/>
  </si>
  <si>
    <t>委任者法人名</t>
    <rPh sb="0" eb="3">
      <t>イニンシャ</t>
    </rPh>
    <rPh sb="3" eb="5">
      <t>ホウジン</t>
    </rPh>
    <rPh sb="5" eb="6">
      <t>メイ</t>
    </rPh>
    <phoneticPr fontId="31"/>
  </si>
  <si>
    <t>委任内容</t>
    <rPh sb="0" eb="2">
      <t>イニン</t>
    </rPh>
    <rPh sb="2" eb="4">
      <t>ナイヨウ</t>
    </rPh>
    <phoneticPr fontId="31"/>
  </si>
  <si>
    <t>都使用③</t>
    <rPh sb="0" eb="1">
      <t>ト</t>
    </rPh>
    <rPh sb="1" eb="3">
      <t>シヨウ</t>
    </rPh>
    <phoneticPr fontId="31"/>
  </si>
  <si>
    <t>法人名称</t>
    <rPh sb="0" eb="2">
      <t>ホウジン</t>
    </rPh>
    <rPh sb="2" eb="4">
      <t>メイショウ</t>
    </rPh>
    <phoneticPr fontId="31"/>
  </si>
  <si>
    <t>代表者職名</t>
    <rPh sb="0" eb="3">
      <t>ダイヒョウシャ</t>
    </rPh>
    <rPh sb="3" eb="4">
      <t>ショク</t>
    </rPh>
    <rPh sb="4" eb="5">
      <t>メイ</t>
    </rPh>
    <phoneticPr fontId="31"/>
  </si>
  <si>
    <t>代表者氏名</t>
    <rPh sb="0" eb="3">
      <t>ダイヒョウシャ</t>
    </rPh>
    <rPh sb="3" eb="5">
      <t>シメイ</t>
    </rPh>
    <phoneticPr fontId="31"/>
  </si>
  <si>
    <t>代表者連絡先</t>
    <rPh sb="0" eb="3">
      <t>ダイヒョウシャ</t>
    </rPh>
    <rPh sb="3" eb="6">
      <t>レンラクサキ</t>
    </rPh>
    <phoneticPr fontId="1"/>
  </si>
  <si>
    <t>法人所在地</t>
    <rPh sb="0" eb="2">
      <t>ホウジン</t>
    </rPh>
    <rPh sb="2" eb="4">
      <t>ショザイ</t>
    </rPh>
    <rPh sb="4" eb="5">
      <t>チ</t>
    </rPh>
    <phoneticPr fontId="31"/>
  </si>
  <si>
    <t>法人所在地郵便番号</t>
    <rPh sb="0" eb="2">
      <t>ホウジン</t>
    </rPh>
    <rPh sb="2" eb="4">
      <t>ショザイ</t>
    </rPh>
    <rPh sb="4" eb="5">
      <t>チ</t>
    </rPh>
    <rPh sb="5" eb="9">
      <t>ユウビンバンゴウ</t>
    </rPh>
    <phoneticPr fontId="31"/>
  </si>
  <si>
    <t>施設等名称</t>
    <rPh sb="0" eb="2">
      <t>シセツ</t>
    </rPh>
    <rPh sb="2" eb="3">
      <t>トウ</t>
    </rPh>
    <rPh sb="3" eb="4">
      <t>メイ</t>
    </rPh>
    <rPh sb="4" eb="5">
      <t>ショウ</t>
    </rPh>
    <phoneticPr fontId="47"/>
  </si>
  <si>
    <t>施設等所在地郵便番号</t>
    <rPh sb="0" eb="2">
      <t>シセツ</t>
    </rPh>
    <rPh sb="2" eb="3">
      <t>トウ</t>
    </rPh>
    <rPh sb="3" eb="5">
      <t>ショザイ</t>
    </rPh>
    <rPh sb="5" eb="6">
      <t>チ</t>
    </rPh>
    <rPh sb="6" eb="10">
      <t>ユウビンバンゴウ</t>
    </rPh>
    <phoneticPr fontId="31"/>
  </si>
  <si>
    <t>施設等所在地</t>
    <rPh sb="0" eb="2">
      <t>シセツ</t>
    </rPh>
    <rPh sb="2" eb="3">
      <t>トウ</t>
    </rPh>
    <rPh sb="3" eb="5">
      <t>ショザイ</t>
    </rPh>
    <rPh sb="5" eb="6">
      <t>チ</t>
    </rPh>
    <phoneticPr fontId="31"/>
  </si>
  <si>
    <t>申請担当者役職</t>
    <rPh sb="5" eb="7">
      <t>ヤクショク</t>
    </rPh>
    <phoneticPr fontId="1"/>
  </si>
  <si>
    <t>寄附金その他
の収入額</t>
    <rPh sb="0" eb="3">
      <t>キフキン</t>
    </rPh>
    <rPh sb="5" eb="6">
      <t>タ</t>
    </rPh>
    <rPh sb="8" eb="10">
      <t>シュウニュウ</t>
    </rPh>
    <rPh sb="10" eb="11">
      <t>ガク</t>
    </rPh>
    <phoneticPr fontId="31"/>
  </si>
  <si>
    <t>対象経費変更実支出（予定）額</t>
    <rPh sb="0" eb="2">
      <t>タイショウ</t>
    </rPh>
    <rPh sb="2" eb="4">
      <t>ケイヒ</t>
    </rPh>
    <rPh sb="4" eb="6">
      <t>ヘンコウ</t>
    </rPh>
    <rPh sb="6" eb="7">
      <t>ジツ</t>
    </rPh>
    <rPh sb="7" eb="9">
      <t>シシュツ</t>
    </rPh>
    <rPh sb="10" eb="12">
      <t>ヨテイ</t>
    </rPh>
    <rPh sb="13" eb="14">
      <t>ガク</t>
    </rPh>
    <phoneticPr fontId="31"/>
  </si>
  <si>
    <t>寄附金その他の収入額</t>
    <rPh sb="0" eb="3">
      <t>キフキン</t>
    </rPh>
    <rPh sb="5" eb="6">
      <t>タ</t>
    </rPh>
    <rPh sb="7" eb="9">
      <t>シュウニュウ</t>
    </rPh>
    <rPh sb="9" eb="10">
      <t>ガク</t>
    </rPh>
    <phoneticPr fontId="31"/>
  </si>
  <si>
    <t>支出(予定)額(円)</t>
    <rPh sb="0" eb="2">
      <t>シシュツ</t>
    </rPh>
    <rPh sb="3" eb="5">
      <t>ヨテイ</t>
    </rPh>
    <rPh sb="6" eb="7">
      <t>ガク</t>
    </rPh>
    <rPh sb="8" eb="9">
      <t>エン</t>
    </rPh>
    <phoneticPr fontId="1"/>
  </si>
  <si>
    <t>数量①</t>
    <rPh sb="0" eb="2">
      <t>スウリョウ</t>
    </rPh>
    <phoneticPr fontId="31"/>
  </si>
  <si>
    <t>支出(予定)月①</t>
    <rPh sb="0" eb="2">
      <t>シシュツ</t>
    </rPh>
    <rPh sb="3" eb="5">
      <t>ヨテイ</t>
    </rPh>
    <rPh sb="6" eb="7">
      <t>ツキ</t>
    </rPh>
    <phoneticPr fontId="31"/>
  </si>
  <si>
    <t>税抜単価(円)①</t>
    <rPh sb="0" eb="2">
      <t>ゼイヌキ</t>
    </rPh>
    <rPh sb="2" eb="4">
      <t>タンカ</t>
    </rPh>
    <rPh sb="5" eb="6">
      <t>エン</t>
    </rPh>
    <phoneticPr fontId="31"/>
  </si>
  <si>
    <t>対象経費実支出(予定)額</t>
    <rPh sb="0" eb="2">
      <t>タイショウ</t>
    </rPh>
    <rPh sb="2" eb="4">
      <t>ケイヒ</t>
    </rPh>
    <rPh sb="4" eb="5">
      <t>ジツ</t>
    </rPh>
    <rPh sb="5" eb="7">
      <t>シシュツ</t>
    </rPh>
    <rPh sb="8" eb="10">
      <t>ヨテイ</t>
    </rPh>
    <rPh sb="11" eb="12">
      <t>ガク</t>
    </rPh>
    <phoneticPr fontId="31"/>
  </si>
  <si>
    <t>支出(予定)額(円)①</t>
    <rPh sb="0" eb="2">
      <t>シシュツ</t>
    </rPh>
    <rPh sb="3" eb="5">
      <t>ヨテイ</t>
    </rPh>
    <rPh sb="6" eb="7">
      <t>ガク</t>
    </rPh>
    <rPh sb="8" eb="9">
      <t>エン</t>
    </rPh>
    <phoneticPr fontId="31"/>
  </si>
  <si>
    <t>支出(予定)月②</t>
    <rPh sb="0" eb="2">
      <t>シシュツ</t>
    </rPh>
    <rPh sb="3" eb="5">
      <t>ヨテイ</t>
    </rPh>
    <rPh sb="6" eb="7">
      <t>ツキ</t>
    </rPh>
    <phoneticPr fontId="31"/>
  </si>
  <si>
    <t>税抜単価(円)②</t>
    <rPh sb="0" eb="2">
      <t>ゼイヌキ</t>
    </rPh>
    <rPh sb="2" eb="4">
      <t>タンカ</t>
    </rPh>
    <rPh sb="5" eb="6">
      <t>エン</t>
    </rPh>
    <phoneticPr fontId="31"/>
  </si>
  <si>
    <t>数量②</t>
    <rPh sb="0" eb="2">
      <t>スウリョウ</t>
    </rPh>
    <phoneticPr fontId="31"/>
  </si>
  <si>
    <t>支出(予定)額(円)②</t>
    <rPh sb="0" eb="2">
      <t>シシュツ</t>
    </rPh>
    <rPh sb="3" eb="5">
      <t>ヨテイ</t>
    </rPh>
    <rPh sb="6" eb="7">
      <t>ガク</t>
    </rPh>
    <rPh sb="8" eb="9">
      <t>エン</t>
    </rPh>
    <phoneticPr fontId="31"/>
  </si>
  <si>
    <t>支出(予定)月③</t>
    <rPh sb="0" eb="2">
      <t>シシュツ</t>
    </rPh>
    <rPh sb="3" eb="5">
      <t>ヨテイ</t>
    </rPh>
    <rPh sb="6" eb="7">
      <t>ツキ</t>
    </rPh>
    <phoneticPr fontId="31"/>
  </si>
  <si>
    <t>税抜単価(円)③</t>
    <rPh sb="0" eb="2">
      <t>ゼイヌキ</t>
    </rPh>
    <rPh sb="2" eb="4">
      <t>タンカ</t>
    </rPh>
    <rPh sb="5" eb="6">
      <t>エン</t>
    </rPh>
    <phoneticPr fontId="31"/>
  </si>
  <si>
    <t>数量③</t>
    <rPh sb="0" eb="2">
      <t>スウリョウ</t>
    </rPh>
    <phoneticPr fontId="31"/>
  </si>
  <si>
    <t>支出(予定)額(円)③</t>
    <rPh sb="0" eb="2">
      <t>シシュツ</t>
    </rPh>
    <rPh sb="3" eb="5">
      <t>ヨテイ</t>
    </rPh>
    <rPh sb="6" eb="7">
      <t>ガク</t>
    </rPh>
    <rPh sb="8" eb="9">
      <t>エン</t>
    </rPh>
    <phoneticPr fontId="31"/>
  </si>
  <si>
    <t>支出(予定)月④</t>
    <rPh sb="0" eb="2">
      <t>シシュツ</t>
    </rPh>
    <rPh sb="3" eb="5">
      <t>ヨテイ</t>
    </rPh>
    <rPh sb="6" eb="7">
      <t>ツキ</t>
    </rPh>
    <phoneticPr fontId="31"/>
  </si>
  <si>
    <t>税抜単価(円)④</t>
    <rPh sb="0" eb="2">
      <t>ゼイヌキ</t>
    </rPh>
    <rPh sb="2" eb="4">
      <t>タンカ</t>
    </rPh>
    <rPh sb="5" eb="6">
      <t>エン</t>
    </rPh>
    <phoneticPr fontId="31"/>
  </si>
  <si>
    <t>数量④</t>
    <rPh sb="0" eb="2">
      <t>スウリョウ</t>
    </rPh>
    <phoneticPr fontId="31"/>
  </si>
  <si>
    <t>支出(予定)額(円)④</t>
    <rPh sb="0" eb="2">
      <t>シシュツ</t>
    </rPh>
    <rPh sb="3" eb="5">
      <t>ヨテイ</t>
    </rPh>
    <rPh sb="6" eb="7">
      <t>ガク</t>
    </rPh>
    <rPh sb="8" eb="9">
      <t>エン</t>
    </rPh>
    <phoneticPr fontId="31"/>
  </si>
  <si>
    <t>機器⑤</t>
    <rPh sb="0" eb="2">
      <t>キキ</t>
    </rPh>
    <phoneticPr fontId="31"/>
  </si>
  <si>
    <t>支出(予定)月⑤</t>
    <rPh sb="0" eb="2">
      <t>シシュツ</t>
    </rPh>
    <rPh sb="3" eb="5">
      <t>ヨテイ</t>
    </rPh>
    <rPh sb="6" eb="7">
      <t>ツキ</t>
    </rPh>
    <phoneticPr fontId="31"/>
  </si>
  <si>
    <t>税抜単価(円)⑤</t>
    <rPh sb="0" eb="2">
      <t>ゼイヌキ</t>
    </rPh>
    <rPh sb="2" eb="4">
      <t>タンカ</t>
    </rPh>
    <rPh sb="5" eb="6">
      <t>エン</t>
    </rPh>
    <phoneticPr fontId="31"/>
  </si>
  <si>
    <t>数量⑤</t>
    <rPh sb="0" eb="2">
      <t>スウリョウ</t>
    </rPh>
    <phoneticPr fontId="31"/>
  </si>
  <si>
    <t>支出(予定)額(円)⑤</t>
    <rPh sb="0" eb="2">
      <t>シシュツ</t>
    </rPh>
    <rPh sb="3" eb="5">
      <t>ヨテイ</t>
    </rPh>
    <rPh sb="6" eb="7">
      <t>ガク</t>
    </rPh>
    <rPh sb="8" eb="9">
      <t>エン</t>
    </rPh>
    <phoneticPr fontId="31"/>
  </si>
  <si>
    <t>変更電源種別</t>
    <rPh sb="0" eb="2">
      <t>ヘンコウ</t>
    </rPh>
    <rPh sb="2" eb="4">
      <t>デンゲン</t>
    </rPh>
    <rPh sb="4" eb="6">
      <t>シュベツ</t>
    </rPh>
    <phoneticPr fontId="31"/>
  </si>
  <si>
    <t>対象経費実支出額①</t>
    <rPh sb="0" eb="2">
      <t>タイショウ</t>
    </rPh>
    <rPh sb="2" eb="4">
      <t>ケイヒ</t>
    </rPh>
    <rPh sb="4" eb="5">
      <t>ジツ</t>
    </rPh>
    <rPh sb="5" eb="7">
      <t>シシュツ</t>
    </rPh>
    <rPh sb="7" eb="8">
      <t>ガク</t>
    </rPh>
    <phoneticPr fontId="31"/>
  </si>
  <si>
    <t>支出月①</t>
    <rPh sb="0" eb="2">
      <t>シシュツ</t>
    </rPh>
    <rPh sb="2" eb="3">
      <t>ツキ</t>
    </rPh>
    <phoneticPr fontId="31"/>
  </si>
  <si>
    <t>支出額(円)①</t>
    <rPh sb="0" eb="2">
      <t>シシュツ</t>
    </rPh>
    <rPh sb="2" eb="3">
      <t>ガク</t>
    </rPh>
    <rPh sb="4" eb="5">
      <t>エン</t>
    </rPh>
    <phoneticPr fontId="31"/>
  </si>
  <si>
    <t>支出月②</t>
    <rPh sb="0" eb="2">
      <t>シシュツ</t>
    </rPh>
    <rPh sb="2" eb="3">
      <t>ツキ</t>
    </rPh>
    <phoneticPr fontId="31"/>
  </si>
  <si>
    <t>支出額(円)②</t>
    <rPh sb="0" eb="2">
      <t>シシュツ</t>
    </rPh>
    <rPh sb="2" eb="3">
      <t>ガク</t>
    </rPh>
    <rPh sb="4" eb="5">
      <t>エン</t>
    </rPh>
    <phoneticPr fontId="31"/>
  </si>
  <si>
    <t>支出月③</t>
    <rPh sb="0" eb="2">
      <t>シシュツ</t>
    </rPh>
    <rPh sb="2" eb="3">
      <t>ツキ</t>
    </rPh>
    <phoneticPr fontId="31"/>
  </si>
  <si>
    <t>支出額(円)③</t>
    <rPh sb="0" eb="2">
      <t>シシュツ</t>
    </rPh>
    <rPh sb="2" eb="3">
      <t>ガク</t>
    </rPh>
    <rPh sb="4" eb="5">
      <t>エン</t>
    </rPh>
    <phoneticPr fontId="31"/>
  </si>
  <si>
    <t>支出月④</t>
    <rPh sb="0" eb="2">
      <t>シシュツ</t>
    </rPh>
    <rPh sb="2" eb="3">
      <t>ツキ</t>
    </rPh>
    <phoneticPr fontId="31"/>
  </si>
  <si>
    <t>支出額(円)④</t>
    <rPh sb="0" eb="2">
      <t>シシュツ</t>
    </rPh>
    <rPh sb="2" eb="3">
      <t>ガク</t>
    </rPh>
    <rPh sb="4" eb="5">
      <t>エン</t>
    </rPh>
    <phoneticPr fontId="31"/>
  </si>
  <si>
    <t>支出月⑤</t>
    <rPh sb="0" eb="2">
      <t>シシュツ</t>
    </rPh>
    <rPh sb="2" eb="3">
      <t>ツキ</t>
    </rPh>
    <phoneticPr fontId="31"/>
  </si>
  <si>
    <t>支出額(円)⑤</t>
    <rPh sb="0" eb="2">
      <t>シシュツ</t>
    </rPh>
    <rPh sb="2" eb="3">
      <t>ガク</t>
    </rPh>
    <rPh sb="4" eb="5">
      <t>エン</t>
    </rPh>
    <phoneticPr fontId="31"/>
  </si>
  <si>
    <t>代表者職名</t>
    <rPh sb="0" eb="3">
      <t>ダイヒョウシャ</t>
    </rPh>
    <rPh sb="3" eb="4">
      <t>ショク</t>
    </rPh>
    <rPh sb="4" eb="5">
      <t>メイ</t>
    </rPh>
    <phoneticPr fontId="1"/>
  </si>
  <si>
    <t>代表者氏名</t>
    <rPh sb="0" eb="3">
      <t>ダイヒョウシャ</t>
    </rPh>
    <rPh sb="3" eb="5">
      <t>シメイ</t>
    </rPh>
    <rPh sb="4" eb="5">
      <t>メイ</t>
    </rPh>
    <phoneticPr fontId="1"/>
  </si>
  <si>
    <t>法人所在地</t>
    <rPh sb="0" eb="2">
      <t>ホウジン</t>
    </rPh>
    <rPh sb="2" eb="5">
      <t>ショザイチ</t>
    </rPh>
    <phoneticPr fontId="31"/>
  </si>
  <si>
    <t>都使用①</t>
    <phoneticPr fontId="1"/>
  </si>
  <si>
    <t>都使用②</t>
    <phoneticPr fontId="1"/>
  </si>
  <si>
    <t>都使用③</t>
    <phoneticPr fontId="1"/>
  </si>
  <si>
    <t>請求日</t>
    <rPh sb="0" eb="2">
      <t>セイキュウ</t>
    </rPh>
    <rPh sb="2" eb="3">
      <t>ビ</t>
    </rPh>
    <phoneticPr fontId="1"/>
  </si>
  <si>
    <t>※１文字ずつプルダウンから選択してください。（使用できるのは半角カナのみです。）</t>
    <rPh sb="2" eb="4">
      <t>モジ</t>
    </rPh>
    <rPh sb="13" eb="15">
      <t>センタク</t>
    </rPh>
    <phoneticPr fontId="1"/>
  </si>
  <si>
    <t>※必ず通帳等に記載されている名義と一致させてください。</t>
    <rPh sb="1" eb="2">
      <t>カナラ</t>
    </rPh>
    <rPh sb="3" eb="5">
      <t>ツウチョウ</t>
    </rPh>
    <rPh sb="5" eb="6">
      <t>ナド</t>
    </rPh>
    <rPh sb="7" eb="9">
      <t>キサイ</t>
    </rPh>
    <rPh sb="14" eb="16">
      <t>メイギ</t>
    </rPh>
    <rPh sb="17" eb="19">
      <t>イッチ</t>
    </rPh>
    <phoneticPr fontId="1"/>
  </si>
  <si>
    <t xml:space="preserve">　交付要綱の規定に基づき、今回交付申請を行う施設等は、過年度及び今年度に「社会福祉施設等への非常用電源等の整備促進事業」による補助を受けておらず、また、これまでに介護事業所等に対するサービス継続支援事業補助金交付要綱（令和８年４月２０日付８福祉高介第１０１号）に基づく加算メニューⅤの補助を受けていません。
　この誓約に違反又は相違があり、交付要綱別記補助条件の規定により補助金等の交付の決定の取消しを受けた場合において、同要綱別記補助条件の規定に基づき返還を命じられたときは、これに異議なく応じることを誓約いたします。
</t>
    <rPh sb="24" eb="25">
      <t>ナド</t>
    </rPh>
    <rPh sb="27" eb="30">
      <t>カネンド</t>
    </rPh>
    <rPh sb="30" eb="31">
      <t>オヨ</t>
    </rPh>
    <rPh sb="32" eb="35">
      <t>コンネンド</t>
    </rPh>
    <rPh sb="145" eb="146">
      <t>ウ</t>
    </rPh>
    <rPh sb="170" eb="172">
      <t>コウフ</t>
    </rPh>
    <rPh sb="211" eb="212">
      <t>ドウ</t>
    </rPh>
    <phoneticPr fontId="1"/>
  </si>
  <si>
    <t>※BCP未策定の施設・事業所は、本補助金の交付の対象とはなりません。</t>
    <rPh sb="4" eb="5">
      <t>ミ</t>
    </rPh>
    <rPh sb="5" eb="7">
      <t>サクテイ</t>
    </rPh>
    <rPh sb="8" eb="10">
      <t>シセツ</t>
    </rPh>
    <rPh sb="11" eb="14">
      <t>ジギョウショ</t>
    </rPh>
    <rPh sb="16" eb="17">
      <t>ホン</t>
    </rPh>
    <rPh sb="17" eb="20">
      <t>ホジョキン</t>
    </rPh>
    <rPh sb="21" eb="23">
      <t>コウフ</t>
    </rPh>
    <rPh sb="24" eb="26">
      <t>タイショウ</t>
    </rPh>
    <phoneticPr fontId="1"/>
  </si>
  <si>
    <r>
      <t>※機器を</t>
    </r>
    <r>
      <rPr>
        <b/>
        <sz val="11"/>
        <color theme="1"/>
        <rFont val="Yu Gothic"/>
        <family val="3"/>
        <charset val="128"/>
        <scheme val="minor"/>
      </rPr>
      <t>複数種類</t>
    </r>
    <r>
      <rPr>
        <sz val="11"/>
        <color theme="1"/>
        <rFont val="Yu Gothic"/>
        <family val="3"/>
        <charset val="128"/>
        <scheme val="minor"/>
      </rPr>
      <t>購入する場合のみ機器②～⑤欄を利用してください。</t>
    </r>
    <rPh sb="1" eb="3">
      <t>キキ</t>
    </rPh>
    <rPh sb="4" eb="6">
      <t>フクスウ</t>
    </rPh>
    <rPh sb="6" eb="8">
      <t>シュルイ</t>
    </rPh>
    <rPh sb="8" eb="10">
      <t>コウニュウ</t>
    </rPh>
    <rPh sb="12" eb="14">
      <t>バアイ</t>
    </rPh>
    <rPh sb="21" eb="22">
      <t>ラン</t>
    </rPh>
    <rPh sb="23" eb="25">
      <t>リヨウ</t>
    </rPh>
    <phoneticPr fontId="1"/>
  </si>
  <si>
    <t>【jGrants提出用】基本情報入力シート（実績報告用）</t>
    <rPh sb="8" eb="11">
      <t>テイシュツヨウ</t>
    </rPh>
    <rPh sb="12" eb="14">
      <t>キホン</t>
    </rPh>
    <rPh sb="14" eb="16">
      <t>ジョウホウ</t>
    </rPh>
    <rPh sb="16" eb="18">
      <t>ニュウリョク</t>
    </rPh>
    <phoneticPr fontId="1"/>
  </si>
  <si>
    <t>【jGrants提出用】基本情報入力シート（請求用）</t>
    <rPh sb="8" eb="11">
      <t>テイシュツヨウ</t>
    </rPh>
    <rPh sb="12" eb="14">
      <t>キホン</t>
    </rPh>
    <rPh sb="14" eb="16">
      <t>ジョウホウ</t>
    </rPh>
    <rPh sb="16" eb="18">
      <t>ニュウリョク</t>
    </rPh>
    <rPh sb="22" eb="24">
      <t>セイキュウ</t>
    </rPh>
    <phoneticPr fontId="1"/>
  </si>
  <si>
    <t>（１）請求日</t>
    <rPh sb="3" eb="5">
      <t>セイキュウ</t>
    </rPh>
    <rPh sb="5" eb="6">
      <t>ビ</t>
    </rPh>
    <phoneticPr fontId="1"/>
  </si>
  <si>
    <t>【jGrants提出用】基本情報入力シート（交付申請用）</t>
    <rPh sb="8" eb="11">
      <t>テイシュツヨウ</t>
    </rPh>
    <rPh sb="12" eb="14">
      <t>キホン</t>
    </rPh>
    <rPh sb="14" eb="16">
      <t>ジョウホウ</t>
    </rPh>
    <rPh sb="16" eb="18">
      <t>ニュウリョク</t>
    </rPh>
    <rPh sb="26" eb="27">
      <t>ヨウ</t>
    </rPh>
    <phoneticPr fontId="1"/>
  </si>
  <si>
    <t>標記の補助金について、交付要綱等に基づき、下記のとおり請求します。</t>
    <rPh sb="0" eb="2">
      <t>ヒョウキ</t>
    </rPh>
    <rPh sb="3" eb="6">
      <t>ホジョキン</t>
    </rPh>
    <rPh sb="11" eb="13">
      <t>コウフ</t>
    </rPh>
    <rPh sb="13" eb="16">
      <t>ヨウコウナド</t>
    </rPh>
    <rPh sb="17" eb="18">
      <t>モト</t>
    </rPh>
    <rPh sb="21" eb="23">
      <t>カキ</t>
    </rPh>
    <rPh sb="27" eb="29">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</si>
</sst>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Yu Gothic"/>
      <family val="2"/>
      <scheme val="minor"/>
    </font>
    <font>
      <sz val="6"/>
      <name val="Yu Gothic"/>
      <family val="3"/>
      <charset val="128"/>
      <scheme val="minor"/>
    </font>
    <font>
      <sz val="10"/>
      <color theme="1"/>
      <name val="Yu Gothic"/>
      <family val="3"/>
      <charset val="128"/>
      <scheme val="minor"/>
    </font>
    <font>
      <b/>
      <sz val="11"/>
      <color theme="1"/>
      <name val="Yu Gothic"/>
      <family val="3"/>
      <charset val="128"/>
      <scheme val="minor"/>
    </font>
    <font>
      <b/>
      <sz val="16"/>
      <color theme="1"/>
      <name val="Yu Gothic"/>
      <family val="3"/>
      <charset val="128"/>
      <scheme val="minor"/>
    </font>
    <font>
      <sz val="9"/>
      <color theme="1"/>
      <name val="Yu Gothic"/>
      <family val="3"/>
      <charset val="128"/>
      <scheme val="minor"/>
    </font>
    <font>
      <sz val="11"/>
      <color theme="1"/>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13"/>
      <color theme="1"/>
      <name val="ＭＳ 明朝"/>
      <family val="1"/>
      <charset val="128"/>
    </font>
    <font>
      <b/>
      <sz val="9"/>
      <color theme="1"/>
      <name val="ＭＳ 明朝"/>
      <family val="1"/>
      <charset val="128"/>
    </font>
    <font>
      <sz val="7"/>
      <color theme="1"/>
      <name val="ＭＳ 明朝"/>
      <family val="1"/>
      <charset val="128"/>
    </font>
    <font>
      <b/>
      <sz val="9"/>
      <color rgb="FFFF0000"/>
      <name val="Yu Gothic"/>
      <family val="3"/>
      <charset val="128"/>
      <scheme val="minor"/>
    </font>
    <font>
      <sz val="10"/>
      <color rgb="FFFF0000"/>
      <name val="Yu Gothic"/>
      <family val="3"/>
      <charset val="128"/>
      <scheme val="minor"/>
    </font>
    <font>
      <sz val="16"/>
      <color theme="1"/>
      <name val="ＭＳ 明朝"/>
      <family val="1"/>
      <charset val="128"/>
    </font>
    <font>
      <sz val="18"/>
      <color theme="1"/>
      <name val="ＭＳ 明朝"/>
      <family val="1"/>
      <charset val="128"/>
    </font>
    <font>
      <sz val="10"/>
      <name val="Times New Roman"/>
      <family val="1"/>
    </font>
    <font>
      <sz val="20"/>
      <color theme="1"/>
      <name val="ＭＳ 明朝"/>
      <family val="1"/>
      <charset val="128"/>
    </font>
    <font>
      <sz val="21"/>
      <color theme="1"/>
      <name val="ＭＳ 明朝"/>
      <family val="1"/>
      <charset val="128"/>
    </font>
    <font>
      <sz val="24"/>
      <color theme="1"/>
      <name val="ＭＳ 明朝"/>
      <family val="1"/>
      <charset val="128"/>
    </font>
    <font>
      <sz val="28"/>
      <color theme="1"/>
      <name val="ＭＳ 明朝"/>
      <family val="1"/>
      <charset val="128"/>
    </font>
    <font>
      <sz val="11"/>
      <color theme="1"/>
      <name val="Yu Gothic"/>
      <family val="2"/>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sz val="11"/>
      <name val="ＭＳ Ｐゴシック"/>
      <family val="3"/>
      <charset val="128"/>
    </font>
    <font>
      <sz val="6"/>
      <name val="ＭＳ Ｐゴシック"/>
      <family val="3"/>
      <charset val="128"/>
    </font>
    <font>
      <sz val="6"/>
      <name val="Yu Gothic"/>
      <family val="2"/>
      <charset val="128"/>
      <scheme val="minor"/>
    </font>
    <font>
      <sz val="11"/>
      <name val="Yu Gothic"/>
      <family val="3"/>
      <charset val="128"/>
      <scheme val="minor"/>
    </font>
    <font>
      <sz val="9"/>
      <name val="Yu Gothic"/>
      <family val="3"/>
      <charset val="128"/>
      <scheme val="minor"/>
    </font>
    <font>
      <b/>
      <sz val="11"/>
      <color theme="0"/>
      <name val="Yu Gothic"/>
      <family val="3"/>
      <charset val="128"/>
      <scheme val="minor"/>
    </font>
    <font>
      <b/>
      <sz val="12"/>
      <color theme="0"/>
      <name val="Yu Gothic"/>
      <family val="3"/>
      <charset val="128"/>
      <scheme val="minor"/>
    </font>
    <font>
      <sz val="12"/>
      <color theme="1"/>
      <name val="Yu Gothic"/>
      <family val="3"/>
      <charset val="128"/>
      <scheme val="minor"/>
    </font>
    <font>
      <sz val="11"/>
      <color theme="0"/>
      <name val="Yu Gothic"/>
      <family val="3"/>
      <charset val="128"/>
      <scheme val="minor"/>
    </font>
    <font>
      <b/>
      <sz val="12"/>
      <color theme="1"/>
      <name val="Yu Gothic"/>
      <family val="3"/>
      <charset val="128"/>
      <scheme val="minor"/>
    </font>
    <font>
      <b/>
      <sz val="11"/>
      <color rgb="FFFF0000"/>
      <name val="Yu Gothic"/>
      <family val="3"/>
      <charset val="128"/>
      <scheme val="minor"/>
    </font>
    <font>
      <b/>
      <sz val="14"/>
      <color theme="1"/>
      <name val="Yu Gothic"/>
      <family val="3"/>
      <charset val="128"/>
      <scheme val="minor"/>
    </font>
    <font>
      <b/>
      <sz val="10"/>
      <color theme="1"/>
      <name val="Yu Gothic"/>
      <family val="3"/>
      <charset val="128"/>
      <scheme val="minor"/>
    </font>
    <font>
      <b/>
      <sz val="9"/>
      <color theme="1"/>
      <name val="Yu Gothic"/>
      <family val="3"/>
      <charset val="128"/>
      <scheme val="minor"/>
    </font>
    <font>
      <sz val="17"/>
      <color theme="1"/>
      <name val="ＭＳ 明朝"/>
      <family val="1"/>
      <charset val="128"/>
    </font>
    <font>
      <sz val="11"/>
      <name val="ＭＳ 明朝"/>
      <family val="1"/>
      <charset val="128"/>
    </font>
    <font>
      <sz val="10.5"/>
      <color theme="1"/>
      <name val="ＭＳ 明朝"/>
      <family val="1"/>
      <charset val="128"/>
    </font>
    <font>
      <b/>
      <sz val="14"/>
      <name val="ＭＳ 明朝"/>
      <family val="1"/>
      <charset val="128"/>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9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auto="1"/>
      </bottom>
      <diagonal/>
    </border>
    <border>
      <left/>
      <right/>
      <top style="thin">
        <color indexed="64"/>
      </top>
      <bottom style="dashed">
        <color auto="1"/>
      </bottom>
      <diagonal/>
    </border>
    <border>
      <left style="thin">
        <color indexed="64"/>
      </left>
      <right/>
      <top style="dashed">
        <color auto="1"/>
      </top>
      <bottom style="dashed">
        <color auto="1"/>
      </bottom>
      <diagonal/>
    </border>
    <border>
      <left style="thin">
        <color indexed="64"/>
      </left>
      <right/>
      <top style="dashed">
        <color auto="1"/>
      </top>
      <bottom style="thin">
        <color indexed="64"/>
      </bottom>
      <diagonal/>
    </border>
    <border>
      <left/>
      <right/>
      <top style="dashed">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DotDot">
        <color auto="1"/>
      </bottom>
      <diagonal/>
    </border>
    <border>
      <left/>
      <right/>
      <top/>
      <bottom style="mediumDashed">
        <color auto="1"/>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ck">
        <color indexed="64"/>
      </left>
      <right style="thin">
        <color indexed="64"/>
      </right>
      <top style="thick">
        <color indexed="64"/>
      </top>
      <bottom/>
      <diagonal/>
    </border>
    <border>
      <left/>
      <right style="dotted">
        <color indexed="64"/>
      </right>
      <top style="thin">
        <color indexed="64"/>
      </top>
      <bottom/>
      <diagonal/>
    </border>
    <border>
      <left/>
      <right style="dotted">
        <color indexed="64"/>
      </right>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ck">
        <color indexed="64"/>
      </left>
      <right style="dashed">
        <color indexed="64"/>
      </right>
      <top/>
      <bottom/>
      <diagonal/>
    </border>
    <border>
      <left style="dashed">
        <color indexed="64"/>
      </left>
      <right style="dashed">
        <color indexed="64"/>
      </right>
      <top/>
      <bottom/>
      <diagonal/>
    </border>
    <border>
      <left style="dashed">
        <color indexed="64"/>
      </left>
      <right style="thick">
        <color indexed="64"/>
      </right>
      <top/>
      <bottom/>
      <diagonal/>
    </border>
    <border>
      <left style="thick">
        <color indexed="64"/>
      </left>
      <right style="dashed">
        <color indexed="64"/>
      </right>
      <top/>
      <bottom style="thick">
        <color indexed="64"/>
      </bottom>
      <diagonal/>
    </border>
    <border>
      <left style="dashed">
        <color indexed="64"/>
      </left>
      <right style="dashed">
        <color indexed="64"/>
      </right>
      <top/>
      <bottom style="thick">
        <color indexed="64"/>
      </bottom>
      <diagonal/>
    </border>
    <border>
      <left style="dashed">
        <color indexed="64"/>
      </left>
      <right style="thick">
        <color indexed="64"/>
      </right>
      <top/>
      <bottom style="thick">
        <color indexed="64"/>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ck">
        <color indexed="64"/>
      </bottom>
      <diagonal/>
    </border>
    <border>
      <left/>
      <right style="dashed">
        <color indexed="64"/>
      </right>
      <top/>
      <bottom style="thick">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ck">
        <color indexed="64"/>
      </right>
      <top/>
      <bottom style="thin">
        <color indexed="64"/>
      </bottom>
      <diagonal/>
    </border>
  </borders>
  <cellStyleXfs count="4">
    <xf numFmtId="0" fontId="0" fillId="0" borderId="0"/>
    <xf numFmtId="0" fontId="21" fillId="0" borderId="0">
      <alignment horizontal="center" vertical="center"/>
    </xf>
    <xf numFmtId="0" fontId="30" fillId="0" borderId="0"/>
    <xf numFmtId="38" fontId="26" fillId="0" borderId="0" applyFont="0" applyFill="0" applyBorder="0" applyAlignment="0" applyProtection="0">
      <alignment vertical="center"/>
    </xf>
  </cellStyleXfs>
  <cellXfs count="530">
    <xf numFmtId="0" fontId="0" fillId="0" borderId="0" xfId="0"/>
    <xf numFmtId="0" fontId="0" fillId="0" borderId="0" xfId="0" applyAlignment="1">
      <alignment vertical="center"/>
    </xf>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xf>
    <xf numFmtId="0" fontId="8" fillId="0" borderId="0" xfId="0" applyFont="1"/>
    <xf numFmtId="0" fontId="8" fillId="0" borderId="0" xfId="0" applyFont="1" applyAlignment="1">
      <alignment vertical="center"/>
    </xf>
    <xf numFmtId="0" fontId="7" fillId="0" borderId="23" xfId="0" applyFont="1" applyBorder="1"/>
    <xf numFmtId="0" fontId="7" fillId="0" borderId="22" xfId="0" applyFont="1" applyBorder="1"/>
    <xf numFmtId="0" fontId="7" fillId="0" borderId="2" xfId="0" applyFont="1" applyBorder="1"/>
    <xf numFmtId="0" fontId="7" fillId="0" borderId="21" xfId="0" applyFont="1" applyBorder="1"/>
    <xf numFmtId="0" fontId="7" fillId="0" borderId="0" xfId="0" applyFont="1" applyAlignment="1">
      <alignment horizontal="right"/>
    </xf>
    <xf numFmtId="0" fontId="6" fillId="0" borderId="0" xfId="0" applyFont="1" applyAlignment="1">
      <alignment horizontal="left"/>
    </xf>
    <xf numFmtId="0" fontId="33" fillId="0" borderId="0" xfId="0" applyFont="1" applyAlignment="1">
      <alignment horizontal="left" vertical="center" shrinkToFit="1"/>
    </xf>
    <xf numFmtId="0" fontId="33" fillId="0" borderId="5" xfId="0" applyFont="1" applyBorder="1" applyAlignment="1">
      <alignment horizontal="left" vertical="center" shrinkToFit="1"/>
    </xf>
    <xf numFmtId="0" fontId="6" fillId="0" borderId="0" xfId="0" applyFont="1" applyAlignment="1">
      <alignment horizontal="left" vertical="center"/>
    </xf>
    <xf numFmtId="0" fontId="7" fillId="0" borderId="0" xfId="0" applyFont="1" applyAlignment="1">
      <alignment horizontal="right" vertical="center"/>
    </xf>
    <xf numFmtId="3" fontId="8" fillId="0" borderId="0" xfId="0" applyNumberFormat="1" applyFont="1"/>
    <xf numFmtId="38" fontId="45" fillId="0" borderId="0" xfId="3" applyFont="1" applyAlignment="1" applyProtection="1"/>
    <xf numFmtId="0" fontId="33" fillId="0" borderId="5" xfId="0" applyFont="1" applyBorder="1" applyAlignment="1">
      <alignment horizontal="center" vertical="center" shrinkToFit="1"/>
    </xf>
    <xf numFmtId="0" fontId="33" fillId="4" borderId="5" xfId="0" applyFont="1" applyFill="1" applyBorder="1" applyAlignment="1">
      <alignment horizontal="center" vertical="center" shrinkToFit="1"/>
    </xf>
    <xf numFmtId="38" fontId="33" fillId="4" borderId="5" xfId="3" applyFont="1" applyFill="1" applyBorder="1" applyAlignment="1" applyProtection="1">
      <alignment horizontal="center" vertical="center" shrinkToFit="1"/>
    </xf>
    <xf numFmtId="0" fontId="33" fillId="5" borderId="5" xfId="0" applyFont="1" applyFill="1" applyBorder="1" applyAlignment="1">
      <alignment horizontal="center" vertical="center" shrinkToFit="1"/>
    </xf>
    <xf numFmtId="38" fontId="33" fillId="5" borderId="5" xfId="3" applyFont="1" applyFill="1" applyBorder="1" applyAlignment="1" applyProtection="1">
      <alignment horizontal="center" vertical="center" shrinkToFit="1"/>
    </xf>
    <xf numFmtId="0" fontId="33" fillId="3" borderId="49" xfId="0" applyFont="1" applyFill="1" applyBorder="1" applyAlignment="1">
      <alignment horizontal="center" vertical="center" shrinkToFit="1"/>
    </xf>
    <xf numFmtId="0" fontId="33" fillId="3" borderId="5" xfId="0" applyFont="1" applyFill="1" applyBorder="1" applyAlignment="1">
      <alignment horizontal="center" vertical="center" shrinkToFit="1"/>
    </xf>
    <xf numFmtId="38" fontId="33" fillId="3" borderId="49" xfId="3" applyFont="1" applyFill="1" applyBorder="1" applyAlignment="1" applyProtection="1">
      <alignment horizontal="center" vertical="center" shrinkToFit="1"/>
    </xf>
    <xf numFmtId="38" fontId="33" fillId="3" borderId="5" xfId="3" applyFont="1" applyFill="1" applyBorder="1" applyAlignment="1" applyProtection="1">
      <alignment horizontal="center" vertical="center" shrinkToFit="1"/>
    </xf>
    <xf numFmtId="0" fontId="33" fillId="7" borderId="5" xfId="0" applyFont="1" applyFill="1" applyBorder="1" applyAlignment="1">
      <alignment horizontal="center" vertical="center" shrinkToFit="1"/>
    </xf>
    <xf numFmtId="0" fontId="33" fillId="6" borderId="5" xfId="0" applyFont="1" applyFill="1" applyBorder="1" applyAlignment="1">
      <alignment horizontal="center" vertical="center" shrinkToFit="1"/>
    </xf>
    <xf numFmtId="0" fontId="33" fillId="0" borderId="0" xfId="0" applyFont="1" applyAlignment="1">
      <alignment horizontal="center" vertical="center" shrinkToFit="1"/>
    </xf>
    <xf numFmtId="49" fontId="33" fillId="0" borderId="5" xfId="0" applyNumberFormat="1" applyFont="1" applyBorder="1" applyAlignment="1">
      <alignment horizontal="left" vertical="center" shrinkToFit="1"/>
    </xf>
    <xf numFmtId="0" fontId="33" fillId="0" borderId="5" xfId="3" applyNumberFormat="1" applyFont="1" applyBorder="1" applyAlignment="1" applyProtection="1">
      <alignment horizontal="left" vertical="center" shrinkToFit="1"/>
    </xf>
    <xf numFmtId="49" fontId="6" fillId="0" borderId="1" xfId="0" applyNumberFormat="1" applyFont="1" applyBorder="1" applyAlignment="1" applyProtection="1">
      <alignment horizontal="right"/>
      <protection locked="0"/>
    </xf>
    <xf numFmtId="0" fontId="7" fillId="0" borderId="0" xfId="0" applyFont="1" applyAlignment="1">
      <alignment horizontal="center"/>
    </xf>
    <xf numFmtId="0" fontId="4" fillId="0" borderId="0" xfId="0" applyFont="1" applyAlignment="1">
      <alignment horizontal="center" vertical="center"/>
    </xf>
    <xf numFmtId="0" fontId="6" fillId="0" borderId="0" xfId="0" applyFont="1"/>
    <xf numFmtId="0" fontId="17"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xf>
    <xf numFmtId="49" fontId="6" fillId="0" borderId="1" xfId="0" applyNumberFormat="1" applyFont="1" applyBorder="1" applyAlignment="1">
      <alignment horizontal="center"/>
    </xf>
    <xf numFmtId="0" fontId="3" fillId="0" borderId="0" xfId="0" applyFont="1" applyAlignment="1">
      <alignment horizontal="left" vertical="center"/>
    </xf>
    <xf numFmtId="0" fontId="2" fillId="0" borderId="1" xfId="0" applyFont="1" applyBorder="1" applyAlignment="1">
      <alignment horizontal="center" vertical="center"/>
    </xf>
    <xf numFmtId="49" fontId="6" fillId="0" borderId="0" xfId="0" applyNumberFormat="1" applyFont="1" applyAlignment="1">
      <alignment horizontal="left" vertical="center" shrinkToFit="1"/>
    </xf>
    <xf numFmtId="0" fontId="2"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6" fillId="0" borderId="2" xfId="0" applyFont="1" applyBorder="1" applyAlignment="1">
      <alignment vertical="center" shrinkToFit="1"/>
    </xf>
    <xf numFmtId="0" fontId="6" fillId="0" borderId="0" xfId="0" applyFont="1" applyAlignment="1">
      <alignment vertical="center" shrinkToFit="1"/>
    </xf>
    <xf numFmtId="0" fontId="6" fillId="0" borderId="2" xfId="0" applyFont="1" applyBorder="1" applyAlignment="1">
      <alignment horizontal="center"/>
    </xf>
    <xf numFmtId="49" fontId="6" fillId="0" borderId="0" xfId="0" applyNumberFormat="1" applyFont="1" applyAlignment="1">
      <alignment horizontal="left" shrinkToFit="1"/>
    </xf>
    <xf numFmtId="49" fontId="6" fillId="0" borderId="2" xfId="0" applyNumberFormat="1" applyFont="1" applyBorder="1" applyAlignment="1">
      <alignment horizontal="center" vertical="center" shrinkToFit="1"/>
    </xf>
    <xf numFmtId="0" fontId="6" fillId="0" borderId="0" xfId="0" applyFont="1" applyAlignment="1">
      <alignment shrinkToFit="1"/>
    </xf>
    <xf numFmtId="0" fontId="6" fillId="0" borderId="2" xfId="0" applyFont="1" applyBorder="1" applyAlignment="1">
      <alignment horizontal="center" shrinkToFit="1"/>
    </xf>
    <xf numFmtId="0" fontId="2" fillId="0" borderId="2" xfId="0" applyFont="1" applyBorder="1" applyAlignment="1">
      <alignment horizontal="center"/>
    </xf>
    <xf numFmtId="0" fontId="6" fillId="0" borderId="0" xfId="0" applyFont="1" applyAlignment="1">
      <alignment horizontal="left" shrinkToFit="1"/>
    </xf>
    <xf numFmtId="0" fontId="2" fillId="0" borderId="1" xfId="0" applyFont="1" applyBorder="1" applyAlignment="1">
      <alignment horizontal="center"/>
    </xf>
    <xf numFmtId="0" fontId="35" fillId="0" borderId="3" xfId="0" applyFont="1" applyBorder="1"/>
    <xf numFmtId="49" fontId="38" fillId="2" borderId="0" xfId="0" applyNumberFormat="1" applyFont="1" applyFill="1"/>
    <xf numFmtId="0" fontId="2" fillId="0" borderId="0" xfId="0" applyFont="1"/>
    <xf numFmtId="49" fontId="6" fillId="0" borderId="0" xfId="0" applyNumberFormat="1" applyFont="1" applyAlignment="1">
      <alignment horizontal="center" shrinkToFit="1"/>
    </xf>
    <xf numFmtId="49" fontId="6" fillId="0" borderId="2" xfId="0" applyNumberFormat="1" applyFont="1" applyBorder="1" applyAlignment="1">
      <alignment horizontal="center" shrinkToFit="1"/>
    </xf>
    <xf numFmtId="49" fontId="6" fillId="0" borderId="2" xfId="0" applyNumberFormat="1" applyFont="1" applyBorder="1" applyAlignment="1">
      <alignment shrinkToFit="1"/>
    </xf>
    <xf numFmtId="49" fontId="6" fillId="0" borderId="0" xfId="0" applyNumberFormat="1" applyFont="1" applyAlignment="1">
      <alignment shrinkToFit="1"/>
    </xf>
    <xf numFmtId="0" fontId="2" fillId="0" borderId="0" xfId="0" applyFont="1" applyAlignment="1">
      <alignment horizontal="center"/>
    </xf>
    <xf numFmtId="0" fontId="41" fillId="0" borderId="0" xfId="0" applyFont="1" applyAlignment="1">
      <alignment vertical="center"/>
    </xf>
    <xf numFmtId="0" fontId="6" fillId="0" borderId="0" xfId="0" applyFont="1" applyAlignment="1">
      <alignment vertical="center"/>
    </xf>
    <xf numFmtId="0" fontId="6" fillId="2" borderId="0" xfId="0" applyFont="1" applyFill="1"/>
    <xf numFmtId="0" fontId="6" fillId="2" borderId="0" xfId="0" applyFont="1" applyFill="1" applyAlignment="1">
      <alignment horizontal="left"/>
    </xf>
    <xf numFmtId="0" fontId="6" fillId="0" borderId="0" xfId="0" applyFont="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xf>
    <xf numFmtId="3" fontId="6" fillId="0" borderId="0" xfId="0" applyNumberFormat="1" applyFont="1"/>
    <xf numFmtId="0" fontId="6" fillId="0" borderId="0" xfId="0" applyFont="1" applyAlignment="1">
      <alignment vertical="center" wrapText="1"/>
    </xf>
    <xf numFmtId="3" fontId="6" fillId="0" borderId="0" xfId="0" applyNumberFormat="1" applyFont="1" applyAlignment="1">
      <alignment vertical="center"/>
    </xf>
    <xf numFmtId="3" fontId="6" fillId="0" borderId="0" xfId="0" applyNumberFormat="1" applyFont="1" applyAlignment="1">
      <alignment horizontal="center" vertical="center"/>
    </xf>
    <xf numFmtId="3" fontId="6" fillId="0" borderId="0" xfId="0" applyNumberFormat="1" applyFont="1" applyAlignment="1">
      <alignment horizontal="left" vertical="center"/>
    </xf>
    <xf numFmtId="0" fontId="3" fillId="0" borderId="48" xfId="0" applyFont="1" applyBorder="1" applyAlignment="1">
      <alignment vertical="center" wrapText="1"/>
    </xf>
    <xf numFmtId="0" fontId="3" fillId="0" borderId="0" xfId="0" applyFont="1" applyAlignment="1">
      <alignment horizontal="center" vertical="center"/>
    </xf>
    <xf numFmtId="0" fontId="3" fillId="0" borderId="1" xfId="0" applyFont="1" applyBorder="1"/>
    <xf numFmtId="0" fontId="18" fillId="0" borderId="0" xfId="0" applyFont="1"/>
    <xf numFmtId="0" fontId="3" fillId="0" borderId="0" xfId="0" applyFont="1" applyAlignment="1">
      <alignment vertical="center"/>
    </xf>
    <xf numFmtId="0" fontId="3" fillId="0" borderId="0" xfId="0" applyFont="1" applyAlignment="1">
      <alignment vertical="center" wrapText="1"/>
    </xf>
    <xf numFmtId="0" fontId="6" fillId="0" borderId="52" xfId="0" applyFont="1" applyBorder="1" applyAlignment="1">
      <alignment horizontal="center" vertical="top"/>
    </xf>
    <xf numFmtId="0" fontId="6" fillId="0" borderId="0" xfId="0" applyFont="1" applyAlignment="1">
      <alignment vertical="top" wrapText="1"/>
    </xf>
    <xf numFmtId="49" fontId="6" fillId="0" borderId="0" xfId="0" applyNumberFormat="1" applyFont="1" applyAlignment="1">
      <alignment vertical="center" shrinkToFit="1"/>
    </xf>
    <xf numFmtId="3" fontId="7" fillId="0" borderId="0" xfId="0" applyNumberFormat="1" applyFont="1" applyAlignment="1">
      <alignment vertical="center" shrinkToFit="1"/>
    </xf>
    <xf numFmtId="0" fontId="7" fillId="0" borderId="0" xfId="0" applyFont="1" applyAlignment="1">
      <alignment vertical="center" shrinkToFit="1"/>
    </xf>
    <xf numFmtId="0" fontId="8" fillId="0" borderId="1" xfId="0" applyFont="1" applyBorder="1" applyAlignment="1">
      <alignment vertical="center"/>
    </xf>
    <xf numFmtId="0" fontId="7" fillId="0" borderId="1" xfId="0" applyFont="1" applyBorder="1"/>
    <xf numFmtId="0" fontId="11" fillId="0" borderId="0" xfId="0" applyFont="1" applyAlignment="1">
      <alignment vertical="center"/>
    </xf>
    <xf numFmtId="0" fontId="10" fillId="0" borderId="0" xfId="0" applyFont="1" applyAlignment="1">
      <alignment vertical="top" wrapText="1"/>
    </xf>
    <xf numFmtId="0" fontId="43" fillId="0" borderId="0" xfId="0" applyFont="1" applyAlignment="1">
      <alignment vertical="center"/>
    </xf>
    <xf numFmtId="0" fontId="5" fillId="0" borderId="0" xfId="0" applyFont="1" applyAlignment="1">
      <alignment vertical="center"/>
    </xf>
    <xf numFmtId="49" fontId="6" fillId="0" borderId="3" xfId="0" applyNumberFormat="1" applyFont="1" applyBorder="1"/>
    <xf numFmtId="0" fontId="39" fillId="0" borderId="0" xfId="0" applyFont="1" applyAlignment="1">
      <alignment vertical="center"/>
    </xf>
    <xf numFmtId="0" fontId="2" fillId="0" borderId="0" xfId="0" applyFont="1" applyAlignment="1">
      <alignment vertical="center"/>
    </xf>
    <xf numFmtId="0" fontId="39" fillId="0" borderId="0" xfId="0" applyFont="1" applyAlignment="1">
      <alignment horizontal="center" vertical="center"/>
    </xf>
    <xf numFmtId="0" fontId="3" fillId="0" borderId="0" xfId="0" applyFont="1"/>
    <xf numFmtId="0" fontId="42" fillId="0" borderId="0" xfId="0" applyFont="1" applyAlignment="1">
      <alignment horizontal="left"/>
    </xf>
    <xf numFmtId="49" fontId="3" fillId="0" borderId="0" xfId="0" applyNumberFormat="1" applyFont="1" applyAlignment="1">
      <alignment horizontal="left"/>
    </xf>
    <xf numFmtId="49" fontId="3" fillId="0" borderId="0" xfId="0" applyNumberFormat="1" applyFont="1"/>
    <xf numFmtId="49" fontId="3" fillId="0" borderId="0" xfId="0" applyNumberFormat="1" applyFont="1" applyAlignment="1">
      <alignment horizontal="center"/>
    </xf>
    <xf numFmtId="0" fontId="6" fillId="0" borderId="1" xfId="0" applyFont="1" applyBorder="1"/>
    <xf numFmtId="0" fontId="6" fillId="0" borderId="0" xfId="0" applyFont="1" applyAlignment="1">
      <alignment horizontal="center" vertical="center"/>
    </xf>
    <xf numFmtId="0" fontId="37" fillId="0" borderId="52" xfId="0" applyFont="1" applyBorder="1" applyAlignment="1">
      <alignment vertical="top"/>
    </xf>
    <xf numFmtId="49" fontId="6" fillId="0" borderId="1" xfId="0" applyNumberFormat="1" applyFont="1" applyBorder="1" applyAlignment="1" applyProtection="1">
      <alignment horizontal="right" shrinkToFit="1"/>
      <protection locked="0"/>
    </xf>
    <xf numFmtId="49" fontId="6" fillId="0" borderId="2" xfId="0" applyNumberFormat="1" applyFont="1" applyBorder="1" applyAlignment="1" applyProtection="1">
      <alignment horizontal="center"/>
      <protection locked="0"/>
    </xf>
    <xf numFmtId="0" fontId="6" fillId="0" borderId="1" xfId="0" applyFont="1" applyBorder="1" applyProtection="1">
      <protection locked="0"/>
    </xf>
    <xf numFmtId="0" fontId="6" fillId="0" borderId="2" xfId="0" applyFont="1" applyBorder="1" applyProtection="1">
      <protection locked="0"/>
    </xf>
    <xf numFmtId="0" fontId="11" fillId="0" borderId="0" xfId="0" applyFont="1"/>
    <xf numFmtId="0" fontId="9" fillId="0" borderId="0" xfId="0" applyFont="1" applyAlignment="1">
      <alignment vertical="center" wrapText="1"/>
    </xf>
    <xf numFmtId="0" fontId="9" fillId="0" borderId="0" xfId="0" applyFont="1" applyAlignment="1">
      <alignment vertical="center"/>
    </xf>
    <xf numFmtId="38" fontId="10" fillId="0" borderId="3" xfId="3" applyFont="1" applyBorder="1" applyAlignment="1" applyProtection="1">
      <alignment vertical="center"/>
    </xf>
    <xf numFmtId="38" fontId="10" fillId="0" borderId="32" xfId="3" applyFont="1" applyBorder="1" applyAlignment="1" applyProtection="1">
      <alignment vertical="center"/>
    </xf>
    <xf numFmtId="38" fontId="10" fillId="0" borderId="0" xfId="3" applyFont="1" applyBorder="1" applyAlignment="1" applyProtection="1">
      <alignment vertical="center"/>
    </xf>
    <xf numFmtId="0" fontId="7" fillId="0" borderId="22" xfId="0" applyFont="1" applyBorder="1" applyAlignment="1">
      <alignment vertical="center"/>
    </xf>
    <xf numFmtId="0" fontId="7" fillId="0" borderId="23" xfId="0" applyFont="1" applyBorder="1" applyAlignment="1">
      <alignment vertical="center"/>
    </xf>
    <xf numFmtId="0" fontId="19"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0" fillId="0" borderId="0" xfId="0" applyFont="1" applyAlignment="1">
      <alignment vertical="center"/>
    </xf>
    <xf numFmtId="0" fontId="10" fillId="0" borderId="0" xfId="0" applyFont="1"/>
    <xf numFmtId="0" fontId="7" fillId="0" borderId="0" xfId="0" applyFont="1" applyAlignment="1">
      <alignment vertical="top"/>
    </xf>
    <xf numFmtId="0" fontId="20" fillId="0" borderId="0" xfId="0" applyFont="1" applyAlignment="1">
      <alignment vertical="center"/>
    </xf>
    <xf numFmtId="0" fontId="22" fillId="0" borderId="0" xfId="0" applyFont="1" applyAlignment="1">
      <alignment vertical="top"/>
    </xf>
    <xf numFmtId="0" fontId="22" fillId="0" borderId="0" xfId="0" applyFont="1" applyAlignment="1">
      <alignment vertical="center"/>
    </xf>
    <xf numFmtId="0" fontId="7" fillId="0" borderId="51" xfId="0" applyFont="1" applyBorder="1"/>
    <xf numFmtId="0" fontId="7" fillId="0" borderId="57" xfId="0" applyFont="1" applyBorder="1"/>
    <xf numFmtId="0" fontId="7" fillId="0" borderId="58" xfId="0" applyFont="1" applyBorder="1"/>
    <xf numFmtId="0" fontId="7" fillId="0" borderId="59" xfId="0" applyFont="1" applyBorder="1"/>
    <xf numFmtId="0" fontId="19" fillId="0" borderId="0" xfId="0" applyFont="1"/>
    <xf numFmtId="0" fontId="22" fillId="0" borderId="0" xfId="0" applyFont="1"/>
    <xf numFmtId="38" fontId="33" fillId="0" borderId="5" xfId="3" applyFont="1" applyBorder="1" applyAlignment="1" applyProtection="1">
      <alignment horizontal="left" vertical="center" shrinkToFit="1"/>
    </xf>
    <xf numFmtId="49" fontId="33" fillId="0" borderId="5" xfId="3" applyNumberFormat="1" applyFont="1" applyBorder="1" applyAlignment="1" applyProtection="1">
      <alignment horizontal="left" vertical="center" shrinkToFit="1"/>
    </xf>
    <xf numFmtId="0" fontId="6" fillId="0" borderId="5" xfId="0" applyFont="1" applyBorder="1" applyAlignment="1">
      <alignment horizontal="center" vertical="center"/>
    </xf>
    <xf numFmtId="0" fontId="6" fillId="0" borderId="5" xfId="2" applyFont="1" applyBorder="1" applyAlignment="1">
      <alignment horizontal="left" vertical="center" shrinkToFit="1"/>
    </xf>
    <xf numFmtId="0" fontId="33" fillId="0" borderId="5" xfId="2" applyFont="1" applyBorder="1" applyAlignment="1">
      <alignment horizontal="left" vertical="center" shrinkToFit="1"/>
    </xf>
    <xf numFmtId="0" fontId="6" fillId="0" borderId="5" xfId="0" applyFont="1" applyBorder="1" applyAlignment="1">
      <alignment horizontal="left" vertical="center"/>
    </xf>
    <xf numFmtId="0" fontId="6" fillId="0" borderId="49" xfId="0" applyFont="1" applyBorder="1" applyAlignment="1">
      <alignment horizontal="left" vertical="center"/>
    </xf>
    <xf numFmtId="0" fontId="33" fillId="0" borderId="49" xfId="0" applyFont="1" applyBorder="1" applyAlignment="1">
      <alignment horizontal="left" vertical="center" shrinkToFit="1"/>
    </xf>
    <xf numFmtId="0" fontId="33" fillId="0" borderId="49" xfId="2" applyFont="1" applyBorder="1" applyAlignment="1">
      <alignment horizontal="left" vertical="center" shrinkToFit="1"/>
    </xf>
    <xf numFmtId="0" fontId="33" fillId="0" borderId="5"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5" xfId="0" applyFont="1" applyBorder="1" applyAlignment="1">
      <alignment horizontal="left"/>
    </xf>
    <xf numFmtId="49" fontId="6" fillId="0" borderId="0" xfId="0" applyNumberFormat="1" applyFont="1" applyAlignment="1">
      <alignment horizontal="left"/>
    </xf>
    <xf numFmtId="0" fontId="0" fillId="0" borderId="5" xfId="0" applyBorder="1"/>
    <xf numFmtId="49" fontId="0" fillId="0" borderId="5" xfId="0" applyNumberFormat="1" applyBorder="1"/>
    <xf numFmtId="49" fontId="6" fillId="0" borderId="5" xfId="0" applyNumberFormat="1" applyFont="1" applyBorder="1" applyAlignment="1">
      <alignment horizontal="center"/>
    </xf>
    <xf numFmtId="49" fontId="0" fillId="0" borderId="0" xfId="0" applyNumberFormat="1"/>
    <xf numFmtId="49" fontId="6" fillId="0" borderId="0" xfId="0" applyNumberFormat="1" applyFont="1" applyAlignment="1">
      <alignment horizontal="center"/>
    </xf>
    <xf numFmtId="0" fontId="33" fillId="0" borderId="0" xfId="1" applyFont="1">
      <alignment horizontal="center" vertical="center"/>
    </xf>
    <xf numFmtId="0" fontId="45" fillId="0" borderId="0" xfId="0" applyFont="1"/>
    <xf numFmtId="0" fontId="6" fillId="0" borderId="52" xfId="0" applyFont="1" applyBorder="1"/>
    <xf numFmtId="49" fontId="6" fillId="0" borderId="1" xfId="0" applyNumberFormat="1" applyFont="1" applyBorder="1"/>
    <xf numFmtId="0" fontId="6" fillId="0" borderId="33"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32"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34"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3" fontId="3" fillId="0" borderId="46" xfId="0" applyNumberFormat="1" applyFont="1" applyBorder="1" applyAlignment="1">
      <alignment horizontal="center" vertical="center"/>
    </xf>
    <xf numFmtId="0" fontId="3" fillId="0" borderId="47" xfId="0" applyFont="1" applyBorder="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left"/>
    </xf>
    <xf numFmtId="38"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left" vertical="center"/>
    </xf>
    <xf numFmtId="49" fontId="6" fillId="0" borderId="2" xfId="0" applyNumberFormat="1" applyFont="1" applyBorder="1" applyAlignment="1" applyProtection="1">
      <alignment horizontal="center" shrinkToFit="1"/>
      <protection locked="0"/>
    </xf>
    <xf numFmtId="49" fontId="6" fillId="0" borderId="2" xfId="0" applyNumberFormat="1" applyFont="1" applyBorder="1" applyAlignment="1" applyProtection="1">
      <alignment horizontal="left" vertical="center" shrinkToFit="1"/>
      <protection locked="0"/>
    </xf>
    <xf numFmtId="0" fontId="35" fillId="0" borderId="3" xfId="0" applyFont="1" applyBorder="1" applyAlignment="1">
      <alignment horizontal="right"/>
    </xf>
    <xf numFmtId="3" fontId="6" fillId="0" borderId="1" xfId="0" applyNumberFormat="1" applyFont="1" applyBorder="1" applyAlignment="1" applyProtection="1">
      <alignment horizontal="center"/>
      <protection locked="0"/>
    </xf>
    <xf numFmtId="0" fontId="37" fillId="0" borderId="52" xfId="0" applyFont="1" applyBorder="1" applyAlignment="1">
      <alignment horizontal="center" vertical="top"/>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2" fillId="0" borderId="0" xfId="0" applyFont="1" applyAlignment="1">
      <alignment horizontal="center"/>
    </xf>
    <xf numFmtId="0" fontId="6" fillId="0" borderId="3" xfId="0" applyFont="1" applyBorder="1" applyAlignment="1">
      <alignment horizontal="left"/>
    </xf>
    <xf numFmtId="3" fontId="6" fillId="0" borderId="1" xfId="0" applyNumberFormat="1" applyFont="1" applyBorder="1" applyAlignment="1">
      <alignment horizontal="left"/>
    </xf>
    <xf numFmtId="0" fontId="6" fillId="0" borderId="1" xfId="0" applyFont="1" applyBorder="1" applyAlignment="1" applyProtection="1">
      <alignment horizontal="left" shrinkToFit="1"/>
      <protection locked="0"/>
    </xf>
    <xf numFmtId="0" fontId="2" fillId="0" borderId="3" xfId="0" applyFont="1" applyBorder="1" applyAlignment="1">
      <alignment horizontal="left" vertical="center" shrinkToFit="1"/>
    </xf>
    <xf numFmtId="38" fontId="6" fillId="0" borderId="1" xfId="3" applyFont="1" applyBorder="1" applyAlignment="1" applyProtection="1">
      <alignment horizontal="center"/>
      <protection locked="0"/>
    </xf>
    <xf numFmtId="0" fontId="6" fillId="0" borderId="1" xfId="0" applyFont="1" applyBorder="1" applyAlignment="1" applyProtection="1">
      <alignment horizontal="center"/>
      <protection locked="0"/>
    </xf>
    <xf numFmtId="0" fontId="40" fillId="0" borderId="0" xfId="0" applyFont="1" applyAlignment="1">
      <alignment horizontal="left"/>
    </xf>
    <xf numFmtId="0" fontId="17" fillId="0" borderId="0" xfId="0" applyFont="1" applyAlignment="1">
      <alignment horizontal="center" vertical="center"/>
    </xf>
    <xf numFmtId="0" fontId="5" fillId="0" borderId="0" xfId="0" applyFont="1" applyAlignment="1">
      <alignment horizontal="left" vertical="center"/>
    </xf>
    <xf numFmtId="0" fontId="43" fillId="0" borderId="0" xfId="0" applyFont="1" applyAlignment="1">
      <alignment horizontal="left" vertical="center"/>
    </xf>
    <xf numFmtId="0" fontId="3" fillId="0" borderId="0" xfId="0" applyFont="1" applyAlignment="1">
      <alignment horizontal="left" vertical="center"/>
    </xf>
    <xf numFmtId="0" fontId="39" fillId="0" borderId="0" xfId="0" applyFont="1" applyAlignment="1" applyProtection="1">
      <alignment horizontal="center" vertical="center"/>
      <protection locked="0"/>
    </xf>
    <xf numFmtId="0" fontId="36" fillId="0" borderId="0" xfId="0" applyFont="1" applyAlignment="1">
      <alignment horizontal="center" vertical="top" wrapText="1"/>
    </xf>
    <xf numFmtId="49" fontId="6" fillId="0" borderId="2" xfId="0" applyNumberFormat="1" applyFont="1" applyBorder="1" applyAlignment="1" applyProtection="1">
      <alignment horizontal="center" vertical="center" shrinkToFit="1"/>
      <protection locked="0"/>
    </xf>
    <xf numFmtId="0" fontId="2" fillId="0" borderId="0" xfId="0" applyFont="1" applyAlignment="1">
      <alignment horizontal="left"/>
    </xf>
    <xf numFmtId="3" fontId="6" fillId="0" borderId="1" xfId="0" applyNumberFormat="1" applyFont="1" applyBorder="1" applyAlignment="1">
      <alignment horizontal="center" vertical="center"/>
    </xf>
    <xf numFmtId="0" fontId="5" fillId="0" borderId="2" xfId="0" applyFont="1" applyBorder="1" applyAlignment="1">
      <alignment horizontal="distributed" vertical="center"/>
    </xf>
    <xf numFmtId="0" fontId="2" fillId="0" borderId="3" xfId="0" applyFont="1" applyBorder="1" applyAlignment="1">
      <alignment horizontal="left"/>
    </xf>
    <xf numFmtId="0" fontId="6" fillId="0" borderId="2" xfId="0" applyFont="1" applyBorder="1" applyAlignment="1">
      <alignment horizontal="left" shrinkToFit="1"/>
    </xf>
    <xf numFmtId="49" fontId="6" fillId="0" borderId="2" xfId="0" applyNumberFormat="1" applyFont="1" applyBorder="1" applyAlignment="1" applyProtection="1">
      <alignment horizontal="left" shrinkToFit="1"/>
      <protection locked="0"/>
    </xf>
    <xf numFmtId="49" fontId="6" fillId="0" borderId="1" xfId="0" applyNumberFormat="1" applyFont="1" applyBorder="1" applyAlignment="1" applyProtection="1">
      <alignment horizontal="left" vertical="center" shrinkToFit="1"/>
      <protection locked="0"/>
    </xf>
    <xf numFmtId="0" fontId="4" fillId="0" borderId="0" xfId="0" applyFont="1" applyAlignment="1">
      <alignment horizontal="center" vertical="center"/>
    </xf>
    <xf numFmtId="0" fontId="5" fillId="0" borderId="1" xfId="0" applyFont="1" applyBorder="1" applyAlignment="1">
      <alignment horizontal="distributed" vertical="center"/>
    </xf>
    <xf numFmtId="49" fontId="6" fillId="0" borderId="1" xfId="0" applyNumberFormat="1" applyFont="1" applyBorder="1" applyAlignment="1" applyProtection="1">
      <alignment horizontal="right"/>
      <protection locked="0"/>
    </xf>
    <xf numFmtId="49" fontId="6" fillId="0" borderId="1" xfId="0" applyNumberFormat="1" applyFont="1" applyBorder="1" applyAlignment="1">
      <alignment horizontal="center"/>
    </xf>
    <xf numFmtId="0" fontId="5" fillId="0" borderId="1" xfId="0" applyFont="1" applyBorder="1" applyAlignment="1">
      <alignment horizontal="distributed" vertical="center" wrapText="1"/>
    </xf>
    <xf numFmtId="0" fontId="5" fillId="0" borderId="2" xfId="0" applyFont="1" applyBorder="1" applyAlignment="1">
      <alignment horizontal="distributed" vertical="center" wrapText="1"/>
    </xf>
    <xf numFmtId="49" fontId="6" fillId="0" borderId="1" xfId="0" applyNumberFormat="1" applyFont="1" applyBorder="1" applyAlignment="1" applyProtection="1">
      <alignment horizontal="left" shrinkToFit="1"/>
      <protection locked="0"/>
    </xf>
    <xf numFmtId="0" fontId="2" fillId="0" borderId="0" xfId="0" applyFont="1" applyAlignment="1">
      <alignment horizontal="left" vertical="top"/>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8" fillId="0" borderId="0" xfId="0" applyFont="1" applyAlignment="1">
      <alignment horizontal="left" vertical="center"/>
    </xf>
    <xf numFmtId="0" fontId="8" fillId="0" borderId="0" xfId="0" applyFont="1" applyAlignment="1">
      <alignment horizontal="left" vertical="center" shrinkToFit="1"/>
    </xf>
    <xf numFmtId="0" fontId="7" fillId="0" borderId="0" xfId="0" applyFont="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3" fontId="8" fillId="0" borderId="0" xfId="0" applyNumberFormat="1" applyFont="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38" fontId="7" fillId="0" borderId="33" xfId="3" applyFont="1" applyBorder="1" applyAlignment="1" applyProtection="1">
      <alignment horizontal="center" vertical="center" shrinkToFit="1"/>
    </xf>
    <xf numFmtId="38" fontId="7" fillId="0" borderId="3" xfId="3" applyFont="1" applyBorder="1" applyAlignment="1" applyProtection="1">
      <alignment horizontal="center" vertical="center" shrinkToFit="1"/>
    </xf>
    <xf numFmtId="38" fontId="7" fillId="0" borderId="32" xfId="3" applyFont="1" applyBorder="1" applyAlignment="1" applyProtection="1">
      <alignment horizontal="center" vertical="center" shrinkToFit="1"/>
    </xf>
    <xf numFmtId="38" fontId="7" fillId="0" borderId="34" xfId="3" applyFont="1" applyBorder="1" applyAlignment="1" applyProtection="1">
      <alignment horizontal="center" vertical="center" shrinkToFit="1"/>
    </xf>
    <xf numFmtId="38" fontId="7" fillId="0" borderId="1" xfId="3" applyFont="1" applyBorder="1" applyAlignment="1" applyProtection="1">
      <alignment horizontal="center" vertical="center" shrinkToFit="1"/>
    </xf>
    <xf numFmtId="38" fontId="7" fillId="0" borderId="35" xfId="3" applyFont="1" applyBorder="1" applyAlignment="1" applyProtection="1">
      <alignment horizontal="center" vertical="center" shrinkToFit="1"/>
    </xf>
    <xf numFmtId="0" fontId="10" fillId="0" borderId="3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right"/>
    </xf>
    <xf numFmtId="0" fontId="13" fillId="0" borderId="0" xfId="0" applyFont="1" applyAlignment="1">
      <alignment horizontal="center" vertical="center"/>
    </xf>
    <xf numFmtId="0" fontId="10" fillId="0" borderId="24"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9" fillId="0" borderId="5" xfId="0" applyFont="1" applyBorder="1" applyAlignment="1">
      <alignment horizontal="center" vertical="center" wrapText="1"/>
    </xf>
    <xf numFmtId="0" fontId="7" fillId="0" borderId="36" xfId="0" applyFont="1" applyBorder="1" applyAlignment="1">
      <alignment horizontal="center"/>
    </xf>
    <xf numFmtId="0" fontId="7" fillId="0" borderId="37"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2" xfId="0" applyFont="1" applyBorder="1" applyAlignment="1">
      <alignment horizontal="center"/>
    </xf>
    <xf numFmtId="0" fontId="7" fillId="0" borderId="21" xfId="0" applyFont="1" applyBorder="1" applyAlignment="1">
      <alignment horizontal="center"/>
    </xf>
    <xf numFmtId="0" fontId="9" fillId="0" borderId="5" xfId="0" applyFont="1" applyBorder="1" applyAlignment="1">
      <alignment horizontal="center" vertical="center"/>
    </xf>
    <xf numFmtId="0" fontId="9" fillId="0" borderId="20" xfId="0" applyFont="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1" xfId="0" applyFont="1" applyBorder="1" applyAlignment="1">
      <alignment horizontal="center"/>
    </xf>
    <xf numFmtId="0" fontId="10" fillId="0" borderId="5" xfId="0" applyFont="1" applyBorder="1" applyAlignment="1">
      <alignment horizontal="center"/>
    </xf>
    <xf numFmtId="38" fontId="10" fillId="0" borderId="5" xfId="3" applyFont="1" applyBorder="1" applyAlignment="1" applyProtection="1">
      <alignment horizontal="center" vertical="center" shrinkToFit="1"/>
    </xf>
    <xf numFmtId="38" fontId="7" fillId="0" borderId="5" xfId="3" applyFont="1" applyBorder="1" applyAlignment="1" applyProtection="1">
      <alignment horizontal="center" vertical="center" shrinkToFit="1"/>
    </xf>
    <xf numFmtId="38" fontId="7" fillId="0" borderId="20" xfId="3" applyFont="1" applyBorder="1" applyAlignment="1" applyProtection="1">
      <alignment horizontal="center" vertical="center" shrinkToFit="1"/>
    </xf>
    <xf numFmtId="38" fontId="7" fillId="0" borderId="27" xfId="3" applyFont="1" applyBorder="1" applyAlignment="1" applyProtection="1">
      <alignment horizontal="center" vertical="center" shrinkToFit="1"/>
    </xf>
    <xf numFmtId="38" fontId="7" fillId="0" borderId="28" xfId="3" applyFont="1" applyBorder="1" applyAlignment="1" applyProtection="1">
      <alignment horizontal="center" vertical="center" shrinkToFit="1"/>
    </xf>
    <xf numFmtId="38" fontId="7" fillId="0" borderId="29" xfId="3" applyFont="1" applyBorder="1" applyAlignment="1" applyProtection="1">
      <alignment horizontal="center" vertical="center" shrinkToFit="1"/>
    </xf>
    <xf numFmtId="38" fontId="7" fillId="0" borderId="30" xfId="3" applyFont="1" applyBorder="1" applyAlignment="1" applyProtection="1">
      <alignment horizontal="center" vertical="center" shrinkToFit="1"/>
    </xf>
    <xf numFmtId="38" fontId="7" fillId="0" borderId="31" xfId="3" applyFont="1" applyBorder="1" applyAlignment="1" applyProtection="1">
      <alignment horizontal="center" vertical="center" shrinkToFit="1"/>
    </xf>
    <xf numFmtId="38" fontId="10" fillId="0" borderId="21" xfId="3" applyFont="1" applyBorder="1" applyAlignment="1" applyProtection="1">
      <alignment horizontal="center" vertical="center" shrinkToFit="1"/>
    </xf>
    <xf numFmtId="0" fontId="9" fillId="0" borderId="2" xfId="0" applyFont="1" applyBorder="1" applyAlignment="1">
      <alignment horizontal="center" vertical="center"/>
    </xf>
    <xf numFmtId="0" fontId="9" fillId="0" borderId="21" xfId="0" applyFont="1" applyBorder="1" applyAlignment="1">
      <alignment horizontal="center" vertical="center"/>
    </xf>
    <xf numFmtId="0" fontId="7" fillId="0" borderId="43" xfId="0" applyFont="1" applyBorder="1" applyAlignment="1">
      <alignment horizontal="left"/>
    </xf>
    <xf numFmtId="0" fontId="7" fillId="0" borderId="1" xfId="0" applyFont="1" applyBorder="1" applyAlignment="1">
      <alignment horizontal="left"/>
    </xf>
    <xf numFmtId="0" fontId="8" fillId="0" borderId="4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7" fillId="0" borderId="4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45"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5" xfId="0" applyFont="1" applyBorder="1" applyAlignment="1">
      <alignment horizontal="center" vertical="center"/>
    </xf>
    <xf numFmtId="49" fontId="10" fillId="0" borderId="33"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3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3" xfId="0" applyFont="1" applyBorder="1" applyAlignment="1">
      <alignment horizontal="center" vertical="center"/>
    </xf>
    <xf numFmtId="0" fontId="9" fillId="0" borderId="32"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0" fontId="11" fillId="0" borderId="3" xfId="0" applyFont="1" applyBorder="1" applyAlignment="1">
      <alignment horizontal="right" vertical="center"/>
    </xf>
    <xf numFmtId="3" fontId="7" fillId="0" borderId="46" xfId="0" applyNumberFormat="1" applyFont="1" applyBorder="1" applyAlignment="1">
      <alignment horizontal="center" shrinkToFit="1"/>
    </xf>
    <xf numFmtId="0" fontId="7" fillId="0" borderId="47" xfId="0" applyFont="1" applyBorder="1" applyAlignment="1">
      <alignment horizontal="center" shrinkToFit="1"/>
    </xf>
    <xf numFmtId="0" fontId="7" fillId="0" borderId="48" xfId="0" applyFont="1" applyBorder="1" applyAlignment="1">
      <alignment horizontal="center" shrinkToFit="1"/>
    </xf>
    <xf numFmtId="0" fontId="9" fillId="0" borderId="0" xfId="0" applyFont="1" applyAlignment="1">
      <alignment horizontal="left" vertical="center" shrinkToFit="1"/>
    </xf>
    <xf numFmtId="0" fontId="9" fillId="0" borderId="0" xfId="0" applyFont="1" applyAlignment="1">
      <alignment horizontal="right"/>
    </xf>
    <xf numFmtId="0" fontId="10" fillId="0" borderId="20" xfId="0" applyFont="1" applyBorder="1" applyAlignment="1">
      <alignment horizontal="center"/>
    </xf>
    <xf numFmtId="0" fontId="9" fillId="0" borderId="0" xfId="0" applyFont="1" applyAlignment="1">
      <alignment horizontal="left" vertical="top" wrapText="1"/>
    </xf>
    <xf numFmtId="0" fontId="7" fillId="0" borderId="0" xfId="0" applyFont="1" applyAlignment="1">
      <alignment horizontal="left"/>
    </xf>
    <xf numFmtId="0" fontId="5" fillId="0" borderId="0" xfId="0" applyFont="1" applyAlignment="1">
      <alignment horizontal="left" vertical="top" wrapText="1"/>
    </xf>
    <xf numFmtId="0" fontId="46" fillId="0" borderId="0" xfId="0" applyFont="1" applyAlignment="1">
      <alignment horizontal="left" vertical="top" wrapText="1"/>
    </xf>
    <xf numFmtId="0" fontId="7" fillId="0" borderId="0" xfId="0" applyFont="1" applyAlignment="1">
      <alignment horizontal="center"/>
    </xf>
    <xf numFmtId="0" fontId="14" fillId="0" borderId="0" xfId="0" applyFont="1" applyAlignment="1">
      <alignment horizontal="center"/>
    </xf>
    <xf numFmtId="0" fontId="13" fillId="0" borderId="0" xfId="0" applyFont="1" applyAlignment="1">
      <alignment horizontal="center"/>
    </xf>
    <xf numFmtId="0" fontId="10" fillId="0" borderId="0" xfId="0" applyFont="1" applyAlignment="1">
      <alignment horizontal="left" vertical="center"/>
    </xf>
    <xf numFmtId="0" fontId="7" fillId="0" borderId="0" xfId="0" applyFont="1" applyAlignment="1">
      <alignment horizontal="left" shrinkToFit="1"/>
    </xf>
    <xf numFmtId="0" fontId="10" fillId="0" borderId="0" xfId="0" applyFont="1" applyAlignment="1">
      <alignment horizontal="right"/>
    </xf>
    <xf numFmtId="0" fontId="7" fillId="0" borderId="22" xfId="0" applyFont="1" applyBorder="1" applyAlignment="1">
      <alignment horizontal="center"/>
    </xf>
    <xf numFmtId="0" fontId="10" fillId="0" borderId="33" xfId="0" applyFont="1" applyBorder="1" applyAlignment="1">
      <alignment horizontal="left" vertical="top" wrapText="1"/>
    </xf>
    <xf numFmtId="0" fontId="10" fillId="0" borderId="3" xfId="0" applyFont="1" applyBorder="1" applyAlignment="1">
      <alignment horizontal="left" vertical="top" wrapText="1"/>
    </xf>
    <xf numFmtId="0" fontId="10" fillId="0" borderId="32" xfId="0" applyFont="1" applyBorder="1" applyAlignment="1">
      <alignment horizontal="left" vertical="top" wrapText="1"/>
    </xf>
    <xf numFmtId="0" fontId="10" fillId="0" borderId="22" xfId="0" applyFont="1" applyBorder="1" applyAlignment="1">
      <alignment horizontal="left" vertical="top" wrapText="1"/>
    </xf>
    <xf numFmtId="0" fontId="10" fillId="0" borderId="0" xfId="0" applyFont="1" applyAlignment="1">
      <alignment horizontal="left" vertical="top" wrapText="1"/>
    </xf>
    <xf numFmtId="0" fontId="10" fillId="0" borderId="23" xfId="0" applyFont="1" applyBorder="1" applyAlignment="1">
      <alignment horizontal="left" vertical="top" wrapText="1"/>
    </xf>
    <xf numFmtId="0" fontId="10" fillId="0" borderId="34" xfId="0" applyFont="1" applyBorder="1" applyAlignment="1">
      <alignment horizontal="left" vertical="top" wrapText="1"/>
    </xf>
    <xf numFmtId="0" fontId="10" fillId="0" borderId="1" xfId="0" applyFont="1" applyBorder="1" applyAlignment="1">
      <alignment horizontal="left" vertical="top" wrapText="1"/>
    </xf>
    <xf numFmtId="0" fontId="10" fillId="0" borderId="35" xfId="0" applyFont="1" applyBorder="1" applyAlignment="1">
      <alignment horizontal="left" vertical="top" wrapText="1"/>
    </xf>
    <xf numFmtId="0" fontId="7" fillId="0" borderId="20" xfId="0" applyFont="1" applyBorder="1" applyAlignment="1">
      <alignment horizontal="center"/>
    </xf>
    <xf numFmtId="38" fontId="7" fillId="0" borderId="22" xfId="0" applyNumberFormat="1" applyFont="1" applyBorder="1" applyAlignment="1">
      <alignment horizontal="center"/>
    </xf>
    <xf numFmtId="0" fontId="7" fillId="0" borderId="23" xfId="0" applyFont="1" applyBorder="1" applyAlignment="1">
      <alignment horizontal="center"/>
    </xf>
    <xf numFmtId="38" fontId="7" fillId="0" borderId="20" xfId="0" applyNumberFormat="1" applyFont="1" applyBorder="1" applyAlignment="1">
      <alignment horizontal="center"/>
    </xf>
    <xf numFmtId="0" fontId="10" fillId="0" borderId="1" xfId="0" applyFont="1" applyBorder="1" applyAlignment="1">
      <alignment horizontal="right"/>
    </xf>
    <xf numFmtId="49" fontId="3" fillId="0" borderId="0" xfId="0" applyNumberFormat="1" applyFont="1" applyAlignment="1">
      <alignment horizontal="left"/>
    </xf>
    <xf numFmtId="0" fontId="6" fillId="0" borderId="1" xfId="0" applyFont="1" applyBorder="1" applyAlignment="1" applyProtection="1">
      <alignment horizontal="left" vertical="center" shrinkToFit="1"/>
      <protection locked="0"/>
    </xf>
    <xf numFmtId="38" fontId="3" fillId="0" borderId="1" xfId="3" applyFont="1" applyBorder="1" applyAlignment="1" applyProtection="1">
      <alignment horizontal="center"/>
    </xf>
    <xf numFmtId="0" fontId="3" fillId="0" borderId="0" xfId="0" applyFont="1" applyAlignment="1">
      <alignment horizontal="center" vertical="center"/>
    </xf>
    <xf numFmtId="3" fontId="6" fillId="0" borderId="1" xfId="0" applyNumberFormat="1" applyFont="1" applyBorder="1" applyAlignment="1" applyProtection="1">
      <alignment horizontal="center" vertical="center"/>
      <protection locked="0"/>
    </xf>
    <xf numFmtId="38" fontId="6" fillId="0" borderId="1" xfId="3" applyFont="1" applyBorder="1" applyAlignment="1" applyProtection="1">
      <alignment horizontal="center" vertical="center"/>
      <protection locked="0"/>
    </xf>
    <xf numFmtId="3" fontId="6" fillId="0" borderId="1" xfId="0" applyNumberFormat="1" applyFont="1" applyBorder="1" applyAlignment="1">
      <alignment horizontal="left" vertical="center"/>
    </xf>
    <xf numFmtId="0" fontId="6" fillId="0" borderId="0" xfId="0" applyFont="1" applyAlignment="1">
      <alignment horizontal="distributed" vertical="center"/>
    </xf>
    <xf numFmtId="0" fontId="6" fillId="0" borderId="1" xfId="0" applyFont="1" applyBorder="1" applyAlignment="1" applyProtection="1">
      <alignment horizontal="center" shrinkToFit="1"/>
      <protection locked="0"/>
    </xf>
    <xf numFmtId="0" fontId="6" fillId="0" borderId="33" xfId="0" applyFont="1" applyBorder="1" applyAlignment="1" applyProtection="1">
      <alignment horizontal="center" vertical="top"/>
      <protection locked="0"/>
    </xf>
    <xf numFmtId="0" fontId="6" fillId="0" borderId="3" xfId="0" applyFont="1" applyBorder="1" applyAlignment="1" applyProtection="1">
      <alignment horizontal="center" vertical="top"/>
      <protection locked="0"/>
    </xf>
    <xf numFmtId="0" fontId="6" fillId="0" borderId="32" xfId="0" applyFont="1" applyBorder="1" applyAlignment="1" applyProtection="1">
      <alignment horizontal="center" vertical="top"/>
      <protection locked="0"/>
    </xf>
    <xf numFmtId="0" fontId="6" fillId="0" borderId="22"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6" fillId="0" borderId="23" xfId="0" applyFont="1" applyBorder="1" applyAlignment="1" applyProtection="1">
      <alignment horizontal="center" vertical="top"/>
      <protection locked="0"/>
    </xf>
    <xf numFmtId="0" fontId="6" fillId="0" borderId="34"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6" fillId="0" borderId="35" xfId="0" applyFont="1" applyBorder="1" applyAlignment="1" applyProtection="1">
      <alignment horizontal="center" vertical="top"/>
      <protection locked="0"/>
    </xf>
    <xf numFmtId="0" fontId="6" fillId="0" borderId="0" xfId="0" applyFont="1" applyAlignment="1">
      <alignment horizontal="center" vertical="center"/>
    </xf>
    <xf numFmtId="3" fontId="7" fillId="0" borderId="0" xfId="0" applyNumberFormat="1" applyFont="1" applyAlignment="1">
      <alignment horizontal="center" vertical="center" shrinkToFit="1"/>
    </xf>
    <xf numFmtId="0" fontId="9" fillId="0" borderId="28" xfId="0" applyFont="1" applyBorder="1" applyAlignment="1">
      <alignment horizontal="center" vertical="center"/>
    </xf>
    <xf numFmtId="0" fontId="9" fillId="0" borderId="27" xfId="0" applyFont="1" applyBorder="1" applyAlignment="1">
      <alignment horizontal="center" vertical="center"/>
    </xf>
    <xf numFmtId="38" fontId="7" fillId="0" borderId="41" xfId="3" applyFont="1" applyBorder="1" applyAlignment="1" applyProtection="1">
      <alignment horizontal="center" vertical="center" shrinkToFit="1"/>
    </xf>
    <xf numFmtId="38" fontId="7" fillId="0" borderId="40" xfId="3" applyFont="1" applyBorder="1" applyAlignment="1" applyProtection="1">
      <alignment horizontal="center" vertical="center" shrinkToFit="1"/>
    </xf>
    <xf numFmtId="38" fontId="7" fillId="0" borderId="42" xfId="3" applyFont="1" applyBorder="1" applyAlignment="1" applyProtection="1">
      <alignment horizontal="center" vertical="center" shrinkToFit="1"/>
    </xf>
    <xf numFmtId="38" fontId="7" fillId="0" borderId="43" xfId="3" applyFont="1" applyBorder="1" applyAlignment="1" applyProtection="1">
      <alignment horizontal="center" vertical="center" shrinkToFit="1"/>
    </xf>
    <xf numFmtId="38" fontId="7" fillId="0" borderId="44" xfId="3" applyFont="1" applyBorder="1" applyAlignment="1" applyProtection="1">
      <alignment horizontal="center" vertical="center" shrinkToFit="1"/>
    </xf>
    <xf numFmtId="0" fontId="10" fillId="0" borderId="2" xfId="0" applyFont="1" applyBorder="1" applyAlignment="1">
      <alignment horizontal="center"/>
    </xf>
    <xf numFmtId="38" fontId="10" fillId="0" borderId="33" xfId="3" applyFont="1" applyBorder="1" applyAlignment="1" applyProtection="1">
      <alignment horizontal="center" vertical="center" shrinkToFit="1"/>
    </xf>
    <xf numFmtId="38" fontId="10" fillId="0" borderId="3" xfId="3" applyFont="1" applyBorder="1" applyAlignment="1" applyProtection="1">
      <alignment horizontal="center" vertical="center" shrinkToFit="1"/>
    </xf>
    <xf numFmtId="38" fontId="10" fillId="0" borderId="32" xfId="3" applyFont="1" applyBorder="1" applyAlignment="1" applyProtection="1">
      <alignment horizontal="center" vertical="center" shrinkToFit="1"/>
    </xf>
    <xf numFmtId="38" fontId="10" fillId="0" borderId="34" xfId="3" applyFont="1" applyBorder="1" applyAlignment="1" applyProtection="1">
      <alignment horizontal="center" vertical="center" shrinkToFit="1"/>
    </xf>
    <xf numFmtId="38" fontId="10" fillId="0" borderId="1" xfId="3" applyFont="1" applyBorder="1" applyAlignment="1" applyProtection="1">
      <alignment horizontal="center" vertical="center" shrinkToFit="1"/>
    </xf>
    <xf numFmtId="38" fontId="10" fillId="0" borderId="35" xfId="3" applyFont="1" applyBorder="1" applyAlignment="1" applyProtection="1">
      <alignment horizontal="center" vertical="center" shrinkToFit="1"/>
    </xf>
    <xf numFmtId="0" fontId="11" fillId="0" borderId="1" xfId="0" applyFont="1" applyBorder="1" applyAlignment="1">
      <alignment horizontal="right"/>
    </xf>
    <xf numFmtId="0" fontId="7" fillId="0" borderId="4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5" xfId="0" applyFont="1" applyBorder="1" applyAlignment="1">
      <alignment horizontal="center" vertical="center" wrapText="1"/>
    </xf>
    <xf numFmtId="3" fontId="7" fillId="0" borderId="0" xfId="0" applyNumberFormat="1" applyFont="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10" fillId="0" borderId="36"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38" fontId="7" fillId="0" borderId="33" xfId="3" applyFont="1" applyBorder="1" applyAlignment="1" applyProtection="1">
      <alignment horizontal="center" vertical="center"/>
    </xf>
    <xf numFmtId="38" fontId="7" fillId="0" borderId="32" xfId="3" applyFont="1" applyBorder="1" applyAlignment="1" applyProtection="1">
      <alignment horizontal="center" vertical="center"/>
    </xf>
    <xf numFmtId="38" fontId="7" fillId="0" borderId="34" xfId="3" applyFont="1" applyBorder="1" applyAlignment="1" applyProtection="1">
      <alignment horizontal="center" vertical="center"/>
    </xf>
    <xf numFmtId="38" fontId="7" fillId="0" borderId="35" xfId="3" applyFont="1" applyBorder="1" applyAlignment="1" applyProtection="1">
      <alignment horizontal="center" vertical="center"/>
    </xf>
    <xf numFmtId="0" fontId="10" fillId="0" borderId="33" xfId="3" applyNumberFormat="1" applyFont="1" applyBorder="1" applyAlignment="1" applyProtection="1">
      <alignment horizontal="center" vertical="center" wrapText="1"/>
    </xf>
    <xf numFmtId="0" fontId="10" fillId="0" borderId="3" xfId="3" applyNumberFormat="1" applyFont="1" applyBorder="1" applyAlignment="1" applyProtection="1">
      <alignment horizontal="center" vertical="center" wrapText="1"/>
    </xf>
    <xf numFmtId="0" fontId="10" fillId="0" borderId="32" xfId="3" applyNumberFormat="1" applyFont="1" applyBorder="1" applyAlignment="1" applyProtection="1">
      <alignment horizontal="center" vertical="center" wrapText="1"/>
    </xf>
    <xf numFmtId="0" fontId="10" fillId="0" borderId="34" xfId="3" applyNumberFormat="1" applyFont="1" applyBorder="1" applyAlignment="1" applyProtection="1">
      <alignment horizontal="center" vertical="center" wrapText="1"/>
    </xf>
    <xf numFmtId="0" fontId="10" fillId="0" borderId="1" xfId="3" applyNumberFormat="1" applyFont="1" applyBorder="1" applyAlignment="1" applyProtection="1">
      <alignment horizontal="center" vertical="center" wrapText="1"/>
    </xf>
    <xf numFmtId="0" fontId="10" fillId="0" borderId="35" xfId="3" applyNumberFormat="1" applyFont="1" applyBorder="1" applyAlignment="1" applyProtection="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38" fontId="7" fillId="0" borderId="46" xfId="0" applyNumberFormat="1" applyFont="1" applyBorder="1" applyAlignment="1">
      <alignment horizontal="center" shrinkToFit="1"/>
    </xf>
    <xf numFmtId="0" fontId="11" fillId="0" borderId="40" xfId="0" applyFont="1" applyBorder="1" applyAlignment="1">
      <alignment horizontal="right" vertical="center"/>
    </xf>
    <xf numFmtId="0" fontId="0" fillId="0" borderId="0" xfId="0" applyAlignment="1">
      <alignment horizontal="right" vertical="center"/>
    </xf>
    <xf numFmtId="0" fontId="7" fillId="0" borderId="33" xfId="0" applyFont="1" applyBorder="1" applyAlignment="1">
      <alignment horizontal="left" vertical="top" wrapText="1"/>
    </xf>
    <xf numFmtId="0" fontId="7" fillId="0" borderId="3" xfId="0" applyFont="1" applyBorder="1" applyAlignment="1">
      <alignment horizontal="left" vertical="top" wrapText="1"/>
    </xf>
    <xf numFmtId="0" fontId="7" fillId="0" borderId="32"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34" xfId="0" applyFont="1" applyBorder="1" applyAlignment="1">
      <alignment horizontal="left" vertical="top" wrapText="1"/>
    </xf>
    <xf numFmtId="0" fontId="7" fillId="0" borderId="1" xfId="0" applyFont="1" applyBorder="1" applyAlignment="1">
      <alignment horizontal="left" vertical="top" wrapText="1"/>
    </xf>
    <xf numFmtId="0" fontId="7" fillId="0" borderId="35" xfId="0" applyFont="1" applyBorder="1" applyAlignment="1">
      <alignment horizontal="left" vertical="top" wrapText="1"/>
    </xf>
    <xf numFmtId="38" fontId="7" fillId="0" borderId="22" xfId="0" applyNumberFormat="1" applyFont="1" applyBorder="1" applyAlignment="1">
      <alignment horizontal="center" vertical="center"/>
    </xf>
    <xf numFmtId="0" fontId="7" fillId="0" borderId="23" xfId="0" applyFont="1" applyBorder="1" applyAlignment="1">
      <alignment horizontal="center" vertical="center"/>
    </xf>
    <xf numFmtId="38" fontId="7" fillId="0" borderId="20" xfId="0" applyNumberFormat="1" applyFont="1" applyBorder="1" applyAlignment="1">
      <alignment horizontal="center" vertical="center"/>
    </xf>
    <xf numFmtId="0" fontId="7" fillId="0" borderId="2" xfId="0" applyFont="1" applyBorder="1" applyAlignment="1">
      <alignment horizontal="center" vertical="center"/>
    </xf>
    <xf numFmtId="0" fontId="7" fillId="0" borderId="21" xfId="0" applyFont="1" applyBorder="1" applyAlignment="1">
      <alignment horizontal="center" vertical="center"/>
    </xf>
    <xf numFmtId="38" fontId="20" fillId="0" borderId="76" xfId="3" applyFont="1" applyBorder="1" applyAlignment="1" applyProtection="1">
      <alignment horizontal="center" vertical="center"/>
    </xf>
    <xf numFmtId="38" fontId="20" fillId="0" borderId="77" xfId="3" applyFont="1" applyBorder="1" applyAlignment="1" applyProtection="1">
      <alignment horizontal="center" vertical="center"/>
    </xf>
    <xf numFmtId="38" fontId="20" fillId="0" borderId="79" xfId="3" applyFont="1" applyBorder="1" applyAlignment="1" applyProtection="1">
      <alignment horizontal="center" vertical="center"/>
    </xf>
    <xf numFmtId="38" fontId="20" fillId="0" borderId="80" xfId="3" applyFont="1" applyBorder="1" applyAlignment="1" applyProtection="1">
      <alignment horizontal="center" vertical="center"/>
    </xf>
    <xf numFmtId="38" fontId="20" fillId="0" borderId="97" xfId="3" applyFont="1" applyBorder="1" applyAlignment="1" applyProtection="1">
      <alignment horizontal="center" vertical="center"/>
    </xf>
    <xf numFmtId="38" fontId="20" fillId="0" borderId="98" xfId="3" applyFont="1" applyBorder="1" applyAlignment="1" applyProtection="1">
      <alignment horizontal="center" vertical="center"/>
    </xf>
    <xf numFmtId="0" fontId="13" fillId="0" borderId="61" xfId="0" applyFont="1" applyBorder="1" applyAlignment="1">
      <alignment horizontal="center" vertical="top"/>
    </xf>
    <xf numFmtId="0" fontId="13" fillId="0" borderId="62" xfId="0" applyFont="1" applyBorder="1" applyAlignment="1">
      <alignment horizontal="center" vertical="top"/>
    </xf>
    <xf numFmtId="0" fontId="13" fillId="0" borderId="34" xfId="0" applyFont="1" applyBorder="1" applyAlignment="1">
      <alignment horizontal="center" vertical="top"/>
    </xf>
    <xf numFmtId="0" fontId="13" fillId="0" borderId="35" xfId="0" applyFont="1" applyBorder="1" applyAlignment="1">
      <alignment horizontal="center" vertical="top"/>
    </xf>
    <xf numFmtId="0" fontId="44" fillId="0" borderId="61" xfId="0" applyFont="1" applyBorder="1" applyAlignment="1">
      <alignment horizontal="center" vertical="top"/>
    </xf>
    <xf numFmtId="0" fontId="44" fillId="0" borderId="53" xfId="0" applyFont="1" applyBorder="1" applyAlignment="1">
      <alignment horizontal="center" vertical="top"/>
    </xf>
    <xf numFmtId="0" fontId="44" fillId="0" borderId="54" xfId="0" applyFont="1" applyBorder="1" applyAlignment="1">
      <alignment horizontal="center" vertical="top"/>
    </xf>
    <xf numFmtId="0" fontId="44" fillId="0" borderId="34" xfId="0" applyFont="1" applyBorder="1" applyAlignment="1">
      <alignment horizontal="center" vertical="top"/>
    </xf>
    <xf numFmtId="0" fontId="44" fillId="0" borderId="1" xfId="0" applyFont="1" applyBorder="1" applyAlignment="1">
      <alignment horizontal="center" vertical="top"/>
    </xf>
    <xf numFmtId="0" fontId="44" fillId="0" borderId="63" xfId="0" applyFont="1" applyBorder="1" applyAlignment="1">
      <alignment horizontal="center" vertical="top"/>
    </xf>
    <xf numFmtId="0" fontId="20" fillId="0" borderId="60"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0" xfId="0" applyFont="1" applyAlignment="1">
      <alignment horizontal="center" vertical="center" shrinkToFit="1"/>
    </xf>
    <xf numFmtId="0" fontId="20" fillId="0" borderId="23" xfId="0" applyFont="1" applyBorder="1" applyAlignment="1">
      <alignment horizontal="center" vertical="center" shrinkToFit="1"/>
    </xf>
    <xf numFmtId="0" fontId="20" fillId="0" borderId="55"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34" xfId="0" applyFont="1" applyBorder="1" applyAlignment="1">
      <alignment horizontal="center" vertical="center" shrinkToFit="1"/>
    </xf>
    <xf numFmtId="0" fontId="44" fillId="0" borderId="62" xfId="0" applyFont="1" applyBorder="1" applyAlignment="1">
      <alignment horizontal="center" vertical="top"/>
    </xf>
    <xf numFmtId="0" fontId="44" fillId="0" borderId="35" xfId="0" applyFont="1" applyBorder="1" applyAlignment="1">
      <alignment horizontal="center" vertical="top"/>
    </xf>
    <xf numFmtId="0" fontId="44" fillId="0" borderId="60" xfId="0" applyFont="1" applyBorder="1" applyAlignment="1">
      <alignment horizontal="center" vertical="top"/>
    </xf>
    <xf numFmtId="0" fontId="44" fillId="0" borderId="3" xfId="0" applyFont="1" applyBorder="1" applyAlignment="1">
      <alignment horizontal="center" vertical="top"/>
    </xf>
    <xf numFmtId="0" fontId="44" fillId="0" borderId="0" xfId="0" applyFont="1" applyAlignment="1">
      <alignment horizontal="center" vertical="top"/>
    </xf>
    <xf numFmtId="0" fontId="44" fillId="0" borderId="56" xfId="0" applyFont="1" applyBorder="1" applyAlignment="1">
      <alignment horizontal="center" vertical="top"/>
    </xf>
    <xf numFmtId="0" fontId="44" fillId="0" borderId="55" xfId="0" applyFont="1" applyBorder="1" applyAlignment="1">
      <alignment horizontal="center" vertical="top"/>
    </xf>
    <xf numFmtId="0" fontId="44" fillId="0" borderId="70" xfId="0" applyFont="1" applyBorder="1" applyAlignment="1">
      <alignment horizontal="center" vertical="top"/>
    </xf>
    <xf numFmtId="0" fontId="44" fillId="0" borderId="73" xfId="0" applyFont="1" applyBorder="1" applyAlignment="1">
      <alignment horizontal="center" vertical="top"/>
    </xf>
    <xf numFmtId="0" fontId="44" fillId="0" borderId="74" xfId="0" applyFont="1" applyBorder="1" applyAlignment="1">
      <alignment horizontal="center" vertical="top"/>
    </xf>
    <xf numFmtId="0" fontId="44" fillId="0" borderId="50" xfId="0" applyFont="1" applyBorder="1" applyAlignment="1">
      <alignment horizontal="center" vertical="top"/>
    </xf>
    <xf numFmtId="38" fontId="20" fillId="0" borderId="71" xfId="3" applyFont="1" applyBorder="1" applyAlignment="1" applyProtection="1">
      <alignment horizontal="center" vertical="center"/>
    </xf>
    <xf numFmtId="38" fontId="20" fillId="0" borderId="65" xfId="3" applyFont="1" applyBorder="1" applyAlignment="1" applyProtection="1">
      <alignment horizontal="center" vertical="center"/>
    </xf>
    <xf numFmtId="38" fontId="20" fillId="0" borderId="72" xfId="3" applyFont="1" applyBorder="1" applyAlignment="1" applyProtection="1">
      <alignment horizontal="center" vertical="center"/>
    </xf>
    <xf numFmtId="38" fontId="20" fillId="0" borderId="66" xfId="3" applyFont="1" applyBorder="1" applyAlignment="1" applyProtection="1">
      <alignment horizontal="center" vertical="center"/>
    </xf>
    <xf numFmtId="38" fontId="20" fillId="0" borderId="84" xfId="3" applyFont="1" applyBorder="1" applyAlignment="1" applyProtection="1">
      <alignment horizontal="center" vertical="center"/>
    </xf>
    <xf numFmtId="38" fontId="20" fillId="0" borderId="85" xfId="3" applyFont="1" applyBorder="1" applyAlignment="1" applyProtection="1">
      <alignment horizontal="center" vertical="center"/>
    </xf>
    <xf numFmtId="38" fontId="20" fillId="0" borderId="68" xfId="3" applyFont="1" applyBorder="1" applyAlignment="1" applyProtection="1">
      <alignment horizontal="center" vertical="center"/>
    </xf>
    <xf numFmtId="38" fontId="20" fillId="0" borderId="69" xfId="3" applyFont="1" applyBorder="1" applyAlignment="1" applyProtection="1">
      <alignment horizontal="center" vertical="center"/>
    </xf>
    <xf numFmtId="38" fontId="20" fillId="0" borderId="86" xfId="3" applyFont="1" applyBorder="1" applyAlignment="1" applyProtection="1">
      <alignment horizontal="center" vertical="center"/>
    </xf>
    <xf numFmtId="38" fontId="20" fillId="0" borderId="87" xfId="3" applyFont="1" applyBorder="1" applyAlignment="1" applyProtection="1">
      <alignment horizontal="center" vertical="center"/>
    </xf>
    <xf numFmtId="38" fontId="20" fillId="0" borderId="64" xfId="3" applyFont="1" applyBorder="1" applyAlignment="1" applyProtection="1">
      <alignment horizontal="center" vertical="center"/>
    </xf>
    <xf numFmtId="38" fontId="20" fillId="0" borderId="67" xfId="3" applyFont="1" applyBorder="1" applyAlignment="1" applyProtection="1">
      <alignment horizontal="center" vertical="center"/>
    </xf>
    <xf numFmtId="38" fontId="20" fillId="0" borderId="33" xfId="3" applyFont="1" applyBorder="1" applyAlignment="1" applyProtection="1">
      <alignment horizontal="center" vertical="center"/>
    </xf>
    <xf numFmtId="38" fontId="20" fillId="0" borderId="32" xfId="3" applyFont="1" applyBorder="1" applyAlignment="1" applyProtection="1">
      <alignment horizontal="center" vertical="center"/>
    </xf>
    <xf numFmtId="38" fontId="20" fillId="0" borderId="22" xfId="3" applyFont="1" applyBorder="1" applyAlignment="1" applyProtection="1">
      <alignment horizontal="center" vertical="center"/>
    </xf>
    <xf numFmtId="38" fontId="20" fillId="0" borderId="23" xfId="3" applyFont="1" applyBorder="1" applyAlignment="1" applyProtection="1">
      <alignment horizontal="center" vertical="center"/>
    </xf>
    <xf numFmtId="38" fontId="20" fillId="0" borderId="94" xfId="3" applyFont="1" applyBorder="1" applyAlignment="1" applyProtection="1">
      <alignment horizontal="center" vertical="center"/>
    </xf>
    <xf numFmtId="38" fontId="20" fillId="0" borderId="95" xfId="3" applyFont="1" applyBorder="1" applyAlignment="1" applyProtection="1">
      <alignment horizontal="center" vertical="center"/>
    </xf>
    <xf numFmtId="38" fontId="20" fillId="0" borderId="96" xfId="3" applyFont="1" applyBorder="1" applyAlignment="1" applyProtection="1">
      <alignment horizontal="center" vertical="center"/>
    </xf>
    <xf numFmtId="0" fontId="20" fillId="0" borderId="76" xfId="0" applyFont="1" applyBorder="1" applyAlignment="1">
      <alignment horizontal="center" vertical="center"/>
    </xf>
    <xf numFmtId="0" fontId="20" fillId="0" borderId="79" xfId="0" applyFont="1" applyBorder="1" applyAlignment="1">
      <alignment horizontal="center" vertical="center"/>
    </xf>
    <xf numFmtId="0" fontId="20" fillId="0" borderId="82" xfId="0" applyFont="1" applyBorder="1" applyAlignment="1">
      <alignment horizontal="center" vertical="center"/>
    </xf>
    <xf numFmtId="0" fontId="20" fillId="0" borderId="77" xfId="0" applyFont="1" applyBorder="1" applyAlignment="1">
      <alignment horizontal="center" vertical="center"/>
    </xf>
    <xf numFmtId="0" fontId="20" fillId="0" borderId="80" xfId="0" applyFont="1" applyBorder="1" applyAlignment="1">
      <alignment horizontal="center" vertical="center"/>
    </xf>
    <xf numFmtId="0" fontId="20" fillId="0" borderId="83"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59" xfId="0" applyFont="1" applyBorder="1" applyAlignment="1">
      <alignment horizontal="center" vertical="center"/>
    </xf>
    <xf numFmtId="0" fontId="20" fillId="0" borderId="75" xfId="0" applyFont="1" applyBorder="1" applyAlignment="1">
      <alignment horizontal="center" vertical="center"/>
    </xf>
    <xf numFmtId="0" fontId="20" fillId="0" borderId="78" xfId="0" applyFont="1" applyBorder="1" applyAlignment="1">
      <alignment horizontal="center" vertical="center"/>
    </xf>
    <xf numFmtId="0" fontId="20" fillId="0" borderId="81"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top"/>
    </xf>
    <xf numFmtId="0" fontId="19" fillId="0" borderId="0" xfId="0" applyFont="1" applyAlignment="1">
      <alignment horizontal="center" vertical="center"/>
    </xf>
    <xf numFmtId="0" fontId="20" fillId="0" borderId="0" xfId="0" applyFont="1" applyAlignment="1">
      <alignment horizontal="left" vertical="center"/>
    </xf>
    <xf numFmtId="0" fontId="22" fillId="0" borderId="0" xfId="0" applyFont="1" applyAlignment="1">
      <alignment horizontal="left" vertical="center" shrinkToFit="1"/>
    </xf>
    <xf numFmtId="0" fontId="22" fillId="0" borderId="0" xfId="0" applyFont="1" applyAlignment="1">
      <alignment horizontal="center" vertical="top"/>
    </xf>
    <xf numFmtId="0" fontId="22" fillId="0" borderId="0" xfId="0" applyFont="1" applyAlignment="1">
      <alignment horizontal="center" vertical="top" shrinkToFit="1"/>
    </xf>
    <xf numFmtId="0" fontId="22" fillId="0" borderId="0" xfId="0" applyFont="1" applyAlignment="1">
      <alignment horizontal="left" vertical="center"/>
    </xf>
    <xf numFmtId="0" fontId="25" fillId="0" borderId="0" xfId="0" applyFont="1" applyAlignment="1">
      <alignment horizontal="center"/>
    </xf>
    <xf numFmtId="0" fontId="23" fillId="0" borderId="0" xfId="0" applyFont="1" applyAlignment="1">
      <alignment horizontal="center" vertical="top"/>
    </xf>
    <xf numFmtId="0" fontId="44" fillId="0" borderId="0" xfId="0" applyFont="1" applyAlignment="1">
      <alignment horizontal="left" wrapText="1"/>
    </xf>
    <xf numFmtId="0" fontId="44" fillId="0" borderId="0" xfId="0" applyFont="1" applyAlignment="1">
      <alignment horizontal="left"/>
    </xf>
    <xf numFmtId="0" fontId="44" fillId="0" borderId="1" xfId="0" applyFont="1" applyBorder="1" applyAlignment="1">
      <alignment horizontal="left"/>
    </xf>
    <xf numFmtId="38" fontId="19" fillId="0" borderId="0" xfId="3" applyFont="1" applyAlignment="1">
      <alignment horizontal="right" vertical="center"/>
    </xf>
    <xf numFmtId="0" fontId="19" fillId="0" borderId="0" xfId="0" applyFont="1" applyAlignment="1">
      <alignment horizontal="left" vertical="center"/>
    </xf>
  </cellXfs>
  <cellStyles count="4">
    <cellStyle name="桁区切り" xfId="3" builtinId="6"/>
    <cellStyle name="標準" xfId="0" builtinId="0"/>
    <cellStyle name="標準 2" xfId="2" xr:uid="{DABC97A2-C08A-483E-B62C-687B03B02964}"/>
    <cellStyle name="標準 3" xfId="1" xr:uid="{4AC6D986-97AC-4695-BC6C-C1A637F92B62}"/>
  </cellStyles>
  <dxfs count="9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ont>
        <b/>
        <i val="0"/>
        <color theme="0"/>
      </font>
      <fill>
        <patternFill>
          <bgColor rgb="FFFF0000"/>
        </patternFill>
      </fill>
    </dxf>
    <dxf>
      <font>
        <b/>
        <i val="0"/>
        <color theme="0"/>
      </font>
      <fill>
        <patternFill>
          <bgColor rgb="FFFF0000"/>
        </patternFill>
      </fill>
    </dxf>
    <dxf>
      <fill>
        <patternFill>
          <bgColor rgb="FFFFFF00"/>
        </patternFill>
      </fill>
    </dxf>
    <dxf>
      <font>
        <b/>
        <i val="0"/>
        <strike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36434</xdr:colOff>
      <xdr:row>31</xdr:row>
      <xdr:rowOff>3778</xdr:rowOff>
    </xdr:from>
    <xdr:to>
      <xdr:col>6</xdr:col>
      <xdr:colOff>163286</xdr:colOff>
      <xdr:row>41</xdr:row>
      <xdr:rowOff>149679</xdr:rowOff>
    </xdr:to>
    <xdr:sp macro="" textlink="">
      <xdr:nvSpPr>
        <xdr:cNvPr id="2" name="AutoShape 1">
          <a:extLst>
            <a:ext uri="{FF2B5EF4-FFF2-40B4-BE49-F238E27FC236}">
              <a16:creationId xmlns:a16="http://schemas.microsoft.com/office/drawing/2014/main" id="{E80A19DE-118E-41E2-B68E-E7C21DDFCB9E}"/>
            </a:ext>
          </a:extLst>
        </xdr:cNvPr>
        <xdr:cNvSpPr>
          <a:spLocks/>
        </xdr:cNvSpPr>
      </xdr:nvSpPr>
      <xdr:spPr bwMode="auto">
        <a:xfrm>
          <a:off x="1179434" y="5909278"/>
          <a:ext cx="126852" cy="2050901"/>
        </a:xfrm>
        <a:prstGeom prst="leftBrace">
          <a:avLst>
            <a:gd name="adj1" fmla="val 138889"/>
            <a:gd name="adj2" fmla="val 50826"/>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27214</xdr:colOff>
      <xdr:row>36</xdr:row>
      <xdr:rowOff>190499</xdr:rowOff>
    </xdr:from>
    <xdr:to>
      <xdr:col>48</xdr:col>
      <xdr:colOff>174988</xdr:colOff>
      <xdr:row>38</xdr:row>
      <xdr:rowOff>143962</xdr:rowOff>
    </xdr:to>
    <xdr:sp macro="" textlink="">
      <xdr:nvSpPr>
        <xdr:cNvPr id="3" name="楕円 2">
          <a:extLst>
            <a:ext uri="{FF2B5EF4-FFF2-40B4-BE49-F238E27FC236}">
              <a16:creationId xmlns:a16="http://schemas.microsoft.com/office/drawing/2014/main" id="{42E203A2-FEA1-409B-9718-AD9458280B1A}"/>
            </a:ext>
          </a:extLst>
        </xdr:cNvPr>
        <xdr:cNvSpPr/>
      </xdr:nvSpPr>
      <xdr:spPr>
        <a:xfrm>
          <a:off x="8980714" y="7048499"/>
          <a:ext cx="338274" cy="33446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clientData/>
  </xdr:twoCellAnchor>
  <xdr:twoCellAnchor>
    <xdr:from>
      <xdr:col>5</xdr:col>
      <xdr:colOff>54430</xdr:colOff>
      <xdr:row>64</xdr:row>
      <xdr:rowOff>155666</xdr:rowOff>
    </xdr:from>
    <xdr:to>
      <xdr:col>48</xdr:col>
      <xdr:colOff>81643</xdr:colOff>
      <xdr:row>66</xdr:row>
      <xdr:rowOff>132262</xdr:rowOff>
    </xdr:to>
    <xdr:sp macro="" textlink="">
      <xdr:nvSpPr>
        <xdr:cNvPr id="4" name="四角形: 角を丸くする 3">
          <a:extLst>
            <a:ext uri="{FF2B5EF4-FFF2-40B4-BE49-F238E27FC236}">
              <a16:creationId xmlns:a16="http://schemas.microsoft.com/office/drawing/2014/main" id="{EF020E78-354D-28C0-508B-0A5D1F3B682F}"/>
            </a:ext>
          </a:extLst>
        </xdr:cNvPr>
        <xdr:cNvSpPr/>
      </xdr:nvSpPr>
      <xdr:spPr>
        <a:xfrm>
          <a:off x="1006930" y="12347666"/>
          <a:ext cx="8218713" cy="357596"/>
        </a:xfrm>
        <a:prstGeom prst="round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108858</xdr:colOff>
      <xdr:row>6</xdr:row>
      <xdr:rowOff>130085</xdr:rowOff>
    </xdr:from>
    <xdr:to>
      <xdr:col>26</xdr:col>
      <xdr:colOff>108858</xdr:colOff>
      <xdr:row>9</xdr:row>
      <xdr:rowOff>13607</xdr:rowOff>
    </xdr:to>
    <xdr:sp macro="" textlink="">
      <xdr:nvSpPr>
        <xdr:cNvPr id="5" name="楕円 4">
          <a:extLst>
            <a:ext uri="{FF2B5EF4-FFF2-40B4-BE49-F238E27FC236}">
              <a16:creationId xmlns:a16="http://schemas.microsoft.com/office/drawing/2014/main" id="{24EE09B5-E8C7-9EF2-7A69-8CD553D86792}"/>
            </a:ext>
          </a:extLst>
        </xdr:cNvPr>
        <xdr:cNvSpPr/>
      </xdr:nvSpPr>
      <xdr:spPr>
        <a:xfrm>
          <a:off x="4680858" y="1273085"/>
          <a:ext cx="952500" cy="455022"/>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0C31-6959-4B33-B0B7-F3D2C0C8BD03}">
  <sheetPr>
    <tabColor rgb="FFFFFF00"/>
  </sheetPr>
  <dimension ref="A1:AI147"/>
  <sheetViews>
    <sheetView tabSelected="1" zoomScale="115" zoomScaleNormal="115" zoomScaleSheetLayoutView="100" workbookViewId="0">
      <selection activeCell="K8" sqref="K8"/>
    </sheetView>
  </sheetViews>
  <sheetFormatPr defaultRowHeight="18"/>
  <cols>
    <col min="1" max="26" width="3" style="37" customWidth="1"/>
    <col min="27" max="27" width="17" style="37" hidden="1" customWidth="1"/>
    <col min="28" max="28" width="116.59765625" style="37" bestFit="1" customWidth="1"/>
    <col min="29" max="16384" width="8.796875" style="37"/>
  </cols>
  <sheetData>
    <row r="1" spans="1:28" ht="18" customHeight="1">
      <c r="A1" s="203" t="s">
        <v>634</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36"/>
    </row>
    <row r="2" spans="1:28" ht="18" customHeight="1">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36"/>
    </row>
    <row r="3" spans="1:28">
      <c r="A3" s="189" t="s">
        <v>161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38"/>
    </row>
    <row r="4" spans="1:28">
      <c r="C4" s="190" t="s">
        <v>32</v>
      </c>
      <c r="D4" s="190"/>
      <c r="E4" s="190"/>
      <c r="F4" s="190"/>
      <c r="G4" s="190"/>
      <c r="H4" s="190"/>
      <c r="I4" s="190"/>
      <c r="J4" s="190"/>
      <c r="K4" s="190"/>
      <c r="L4" s="190"/>
      <c r="M4" s="190"/>
      <c r="N4" s="190"/>
      <c r="O4" s="190"/>
      <c r="P4" s="190"/>
      <c r="Q4" s="190"/>
      <c r="R4" s="190"/>
      <c r="S4" s="190"/>
      <c r="T4" s="190"/>
      <c r="U4" s="190"/>
      <c r="V4" s="190"/>
      <c r="W4" s="190"/>
      <c r="X4" s="190"/>
      <c r="Y4" s="190"/>
      <c r="Z4" s="190"/>
      <c r="AA4" s="39"/>
    </row>
    <row r="5" spans="1:28">
      <c r="C5" s="191" t="s">
        <v>350</v>
      </c>
      <c r="D5" s="191"/>
      <c r="E5" s="191"/>
      <c r="F5" s="191"/>
      <c r="G5" s="191"/>
      <c r="H5" s="191"/>
      <c r="I5" s="191"/>
      <c r="J5" s="191"/>
      <c r="K5" s="191"/>
      <c r="L5" s="191"/>
      <c r="M5" s="191"/>
      <c r="N5" s="191"/>
      <c r="O5" s="191"/>
      <c r="P5" s="191"/>
      <c r="Q5" s="191"/>
      <c r="R5" s="191"/>
      <c r="S5" s="191"/>
      <c r="T5" s="191"/>
      <c r="U5" s="191"/>
      <c r="V5" s="191"/>
      <c r="W5" s="191"/>
      <c r="X5" s="191"/>
      <c r="Y5" s="191"/>
      <c r="Z5" s="191"/>
      <c r="AA5" s="39"/>
    </row>
    <row r="6" spans="1:28">
      <c r="C6" s="191" t="s">
        <v>162</v>
      </c>
      <c r="D6" s="191"/>
      <c r="E6" s="191"/>
      <c r="F6" s="191"/>
      <c r="G6" s="191"/>
      <c r="H6" s="191"/>
      <c r="I6" s="191"/>
      <c r="J6" s="191"/>
      <c r="K6" s="191"/>
      <c r="L6" s="191"/>
      <c r="M6" s="191"/>
      <c r="N6" s="191"/>
      <c r="O6" s="191"/>
      <c r="P6" s="191"/>
      <c r="Q6" s="191"/>
      <c r="R6" s="191"/>
      <c r="S6" s="191"/>
      <c r="T6" s="191"/>
      <c r="U6" s="191"/>
      <c r="V6" s="191"/>
      <c r="W6" s="191"/>
      <c r="X6" s="191"/>
      <c r="Y6" s="191"/>
      <c r="Z6" s="191"/>
      <c r="AA6" s="39"/>
    </row>
    <row r="8" spans="1:28">
      <c r="A8" s="170" t="s">
        <v>8</v>
      </c>
      <c r="B8" s="170"/>
      <c r="C8" s="170"/>
      <c r="D8" s="170"/>
      <c r="E8" s="170"/>
      <c r="F8" s="170"/>
      <c r="G8" s="170"/>
      <c r="H8" s="170"/>
      <c r="I8" s="206" t="s">
        <v>9</v>
      </c>
      <c r="J8" s="206"/>
      <c r="K8" s="34"/>
      <c r="L8" s="41" t="s">
        <v>10</v>
      </c>
      <c r="M8" s="205"/>
      <c r="N8" s="205"/>
      <c r="O8" s="41" t="s">
        <v>11</v>
      </c>
      <c r="P8" s="205"/>
      <c r="Q8" s="205"/>
      <c r="R8" s="41" t="s">
        <v>12</v>
      </c>
    </row>
    <row r="10" spans="1:28">
      <c r="A10" s="192" t="s">
        <v>53</v>
      </c>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42"/>
    </row>
    <row r="11" spans="1:28">
      <c r="B11" s="43" t="s">
        <v>0</v>
      </c>
      <c r="C11" s="204" t="s">
        <v>25</v>
      </c>
      <c r="D11" s="204"/>
      <c r="E11" s="204"/>
      <c r="F11" s="204"/>
      <c r="G11" s="43" t="s">
        <v>54</v>
      </c>
      <c r="H11" s="202"/>
      <c r="I11" s="202"/>
      <c r="J11" s="202"/>
      <c r="K11" s="202"/>
      <c r="L11" s="202"/>
      <c r="M11" s="202"/>
      <c r="N11" s="202"/>
      <c r="O11" s="202"/>
      <c r="P11" s="202"/>
      <c r="Q11" s="202"/>
      <c r="R11" s="202"/>
      <c r="S11" s="202"/>
      <c r="T11" s="202"/>
      <c r="U11" s="202"/>
      <c r="V11" s="202"/>
      <c r="W11" s="202"/>
      <c r="X11" s="202"/>
      <c r="Y11" s="202"/>
      <c r="Z11" s="202"/>
      <c r="AA11" s="44"/>
      <c r="AB11" s="37" t="s">
        <v>167</v>
      </c>
    </row>
    <row r="12" spans="1:28">
      <c r="B12" s="45" t="s">
        <v>1</v>
      </c>
      <c r="C12" s="198" t="s">
        <v>24</v>
      </c>
      <c r="D12" s="198"/>
      <c r="E12" s="198"/>
      <c r="F12" s="198"/>
      <c r="G12" s="46" t="s">
        <v>54</v>
      </c>
      <c r="H12" s="195"/>
      <c r="I12" s="195"/>
      <c r="J12" s="47" t="s">
        <v>163</v>
      </c>
      <c r="K12" s="195"/>
      <c r="L12" s="195"/>
      <c r="M12" s="48"/>
      <c r="N12" s="48"/>
      <c r="O12" s="48"/>
      <c r="P12" s="48"/>
      <c r="Q12" s="48"/>
      <c r="R12" s="48"/>
      <c r="S12" s="48"/>
      <c r="T12" s="48"/>
      <c r="U12" s="48"/>
      <c r="V12" s="48"/>
      <c r="W12" s="48"/>
      <c r="X12" s="48"/>
      <c r="Y12" s="48"/>
      <c r="Z12" s="48"/>
      <c r="AA12" s="49"/>
      <c r="AB12" s="37" t="s">
        <v>164</v>
      </c>
    </row>
    <row r="13" spans="1:28">
      <c r="B13" s="45" t="s">
        <v>2</v>
      </c>
      <c r="C13" s="198" t="s">
        <v>7</v>
      </c>
      <c r="D13" s="198"/>
      <c r="E13" s="198"/>
      <c r="F13" s="198"/>
      <c r="G13" s="50" t="s">
        <v>54</v>
      </c>
      <c r="H13" s="175"/>
      <c r="I13" s="175"/>
      <c r="J13" s="175"/>
      <c r="K13" s="175"/>
      <c r="L13" s="175"/>
      <c r="M13" s="175"/>
      <c r="N13" s="175"/>
      <c r="O13" s="175"/>
      <c r="P13" s="175"/>
      <c r="Q13" s="175"/>
      <c r="R13" s="175"/>
      <c r="S13" s="175"/>
      <c r="T13" s="175"/>
      <c r="U13" s="175"/>
      <c r="V13" s="175"/>
      <c r="W13" s="175"/>
      <c r="X13" s="175"/>
      <c r="Y13" s="175"/>
      <c r="Z13" s="175"/>
      <c r="AA13" s="51"/>
      <c r="AB13" s="37" t="s">
        <v>167</v>
      </c>
    </row>
    <row r="14" spans="1:28">
      <c r="B14" s="45" t="s">
        <v>3</v>
      </c>
      <c r="C14" s="198" t="s">
        <v>5</v>
      </c>
      <c r="D14" s="198"/>
      <c r="E14" s="198"/>
      <c r="F14" s="198"/>
      <c r="G14" s="50" t="s">
        <v>54</v>
      </c>
      <c r="H14" s="175"/>
      <c r="I14" s="175"/>
      <c r="J14" s="175"/>
      <c r="K14" s="175"/>
      <c r="L14" s="175"/>
      <c r="M14" s="175"/>
      <c r="N14" s="175"/>
      <c r="O14" s="175"/>
      <c r="P14" s="175"/>
      <c r="Q14" s="175"/>
      <c r="R14" s="175"/>
      <c r="S14" s="175"/>
      <c r="T14" s="175"/>
      <c r="U14" s="175"/>
      <c r="V14" s="175"/>
      <c r="W14" s="175"/>
      <c r="X14" s="175"/>
      <c r="Y14" s="175"/>
      <c r="Z14" s="175"/>
      <c r="AA14" s="51"/>
      <c r="AB14" s="37" t="s">
        <v>167</v>
      </c>
    </row>
    <row r="15" spans="1:28">
      <c r="B15" s="45" t="s">
        <v>4</v>
      </c>
      <c r="C15" s="198" t="s">
        <v>6</v>
      </c>
      <c r="D15" s="198"/>
      <c r="E15" s="198"/>
      <c r="F15" s="198"/>
      <c r="G15" s="46" t="s">
        <v>54</v>
      </c>
      <c r="H15" s="175"/>
      <c r="I15" s="175"/>
      <c r="J15" s="175"/>
      <c r="K15" s="175"/>
      <c r="L15" s="175"/>
      <c r="M15" s="175"/>
      <c r="N15" s="175"/>
      <c r="O15" s="175"/>
      <c r="P15" s="175"/>
      <c r="Q15" s="175"/>
      <c r="R15" s="175"/>
      <c r="S15" s="175"/>
      <c r="T15" s="175"/>
      <c r="U15" s="175"/>
      <c r="V15" s="175"/>
      <c r="W15" s="175"/>
      <c r="X15" s="175"/>
      <c r="Y15" s="175"/>
      <c r="Z15" s="175"/>
      <c r="AA15" s="51"/>
    </row>
    <row r="16" spans="1:28">
      <c r="B16" s="45" t="s">
        <v>15</v>
      </c>
      <c r="C16" s="198" t="s">
        <v>19</v>
      </c>
      <c r="D16" s="198"/>
      <c r="E16" s="198"/>
      <c r="F16" s="198"/>
      <c r="G16" s="50" t="s">
        <v>54</v>
      </c>
      <c r="H16" s="195"/>
      <c r="I16" s="195"/>
      <c r="J16" s="52" t="s">
        <v>163</v>
      </c>
      <c r="K16" s="195"/>
      <c r="L16" s="195"/>
      <c r="M16" s="52" t="s">
        <v>163</v>
      </c>
      <c r="N16" s="195"/>
      <c r="O16" s="195"/>
      <c r="P16" s="48"/>
      <c r="Q16" s="48"/>
      <c r="R16" s="48"/>
      <c r="S16" s="48"/>
      <c r="T16" s="48"/>
      <c r="U16" s="48"/>
      <c r="V16" s="48"/>
      <c r="W16" s="48"/>
      <c r="X16" s="48"/>
      <c r="Y16" s="48"/>
      <c r="Z16" s="48"/>
      <c r="AA16" s="53"/>
      <c r="AB16" s="37" t="s">
        <v>166</v>
      </c>
    </row>
    <row r="18" spans="1:35">
      <c r="A18" s="192" t="s">
        <v>52</v>
      </c>
      <c r="B18" s="192"/>
      <c r="C18" s="192"/>
      <c r="D18" s="192"/>
      <c r="E18" s="192"/>
      <c r="F18" s="192"/>
      <c r="G18" s="192"/>
      <c r="H18" s="192"/>
      <c r="I18" s="192"/>
      <c r="J18" s="192"/>
      <c r="K18" s="192"/>
      <c r="L18" s="192"/>
      <c r="M18" s="192"/>
      <c r="N18" s="192"/>
      <c r="O18" s="192"/>
      <c r="P18" s="192"/>
      <c r="Q18" s="192"/>
      <c r="R18" s="192"/>
      <c r="S18" s="192"/>
      <c r="T18" s="192"/>
      <c r="U18" s="192"/>
      <c r="V18" s="192"/>
      <c r="W18" s="192"/>
    </row>
    <row r="19" spans="1:35" ht="18" customHeight="1">
      <c r="B19" s="43" t="s">
        <v>0</v>
      </c>
      <c r="C19" s="204" t="s">
        <v>26</v>
      </c>
      <c r="D19" s="204"/>
      <c r="E19" s="204"/>
      <c r="F19" s="204"/>
      <c r="G19" s="204"/>
      <c r="H19" s="43" t="s">
        <v>54</v>
      </c>
      <c r="I19" s="209"/>
      <c r="J19" s="209"/>
      <c r="K19" s="209"/>
      <c r="L19" s="209"/>
      <c r="M19" s="209"/>
      <c r="N19" s="209"/>
      <c r="O19" s="209"/>
      <c r="P19" s="209"/>
      <c r="Q19" s="209"/>
      <c r="R19" s="209"/>
      <c r="S19" s="209"/>
      <c r="T19" s="209"/>
      <c r="U19" s="209"/>
      <c r="V19" s="209"/>
      <c r="W19" s="209"/>
      <c r="X19" s="209"/>
      <c r="Y19" s="209"/>
      <c r="Z19" s="209"/>
      <c r="AA19" s="51"/>
      <c r="AB19" s="37" t="s">
        <v>167</v>
      </c>
    </row>
    <row r="20" spans="1:35" ht="18" customHeight="1">
      <c r="B20" s="45" t="s">
        <v>1</v>
      </c>
      <c r="C20" s="198" t="s">
        <v>24</v>
      </c>
      <c r="D20" s="198"/>
      <c r="E20" s="198"/>
      <c r="F20" s="198"/>
      <c r="G20" s="198"/>
      <c r="H20" s="45" t="s">
        <v>54</v>
      </c>
      <c r="I20" s="174"/>
      <c r="J20" s="174"/>
      <c r="K20" s="54" t="s">
        <v>163</v>
      </c>
      <c r="L20" s="174"/>
      <c r="M20" s="174"/>
      <c r="N20" s="48"/>
      <c r="O20" s="48"/>
      <c r="P20" s="48"/>
      <c r="Q20" s="48"/>
      <c r="R20" s="48"/>
      <c r="S20" s="48"/>
      <c r="T20" s="48"/>
      <c r="U20" s="48"/>
      <c r="V20" s="48"/>
      <c r="W20" s="48"/>
      <c r="X20" s="48"/>
      <c r="Y20" s="48"/>
      <c r="Z20" s="48"/>
      <c r="AA20" s="49"/>
      <c r="AB20" s="37" t="s">
        <v>164</v>
      </c>
    </row>
    <row r="21" spans="1:35" ht="18" customHeight="1">
      <c r="B21" s="45" t="s">
        <v>2</v>
      </c>
      <c r="C21" s="198" t="s">
        <v>7</v>
      </c>
      <c r="D21" s="198"/>
      <c r="E21" s="198"/>
      <c r="F21" s="198"/>
      <c r="G21" s="198"/>
      <c r="H21" s="45" t="s">
        <v>54</v>
      </c>
      <c r="I21" s="201"/>
      <c r="J21" s="201"/>
      <c r="K21" s="201"/>
      <c r="L21" s="201"/>
      <c r="M21" s="201"/>
      <c r="N21" s="201"/>
      <c r="O21" s="201"/>
      <c r="P21" s="201"/>
      <c r="Q21" s="201"/>
      <c r="R21" s="201"/>
      <c r="S21" s="201"/>
      <c r="T21" s="201"/>
      <c r="U21" s="201"/>
      <c r="V21" s="201"/>
      <c r="W21" s="201"/>
      <c r="X21" s="201"/>
      <c r="Y21" s="201"/>
      <c r="Z21" s="201"/>
      <c r="AA21" s="51"/>
      <c r="AB21" s="37" t="s">
        <v>167</v>
      </c>
    </row>
    <row r="22" spans="1:35" ht="18" customHeight="1">
      <c r="B22" s="45" t="s">
        <v>3</v>
      </c>
      <c r="C22" s="198" t="s">
        <v>18</v>
      </c>
      <c r="D22" s="198"/>
      <c r="E22" s="198"/>
      <c r="F22" s="198"/>
      <c r="G22" s="198"/>
      <c r="H22" s="45" t="s">
        <v>54</v>
      </c>
      <c r="I22" s="201"/>
      <c r="J22" s="201"/>
      <c r="K22" s="201"/>
      <c r="L22" s="201"/>
      <c r="M22" s="201"/>
      <c r="N22" s="201"/>
      <c r="O22" s="201"/>
      <c r="P22" s="201"/>
      <c r="Q22" s="201"/>
      <c r="R22" s="201"/>
      <c r="S22" s="201"/>
      <c r="T22" s="201"/>
      <c r="U22" s="201"/>
      <c r="V22" s="201"/>
      <c r="W22" s="201"/>
      <c r="X22" s="201"/>
      <c r="Y22" s="201"/>
      <c r="Z22" s="201"/>
      <c r="AA22" s="51"/>
      <c r="AB22" s="37" t="s">
        <v>165</v>
      </c>
    </row>
    <row r="23" spans="1:35" ht="18" customHeight="1">
      <c r="B23" s="55" t="s">
        <v>4</v>
      </c>
      <c r="C23" s="198" t="s">
        <v>13</v>
      </c>
      <c r="D23" s="198"/>
      <c r="E23" s="198"/>
      <c r="F23" s="198"/>
      <c r="G23" s="198"/>
      <c r="H23" s="45" t="s">
        <v>54</v>
      </c>
      <c r="I23" s="201"/>
      <c r="J23" s="201"/>
      <c r="K23" s="201"/>
      <c r="L23" s="201"/>
      <c r="M23" s="201"/>
      <c r="N23" s="201"/>
      <c r="O23" s="201"/>
      <c r="P23" s="201"/>
      <c r="Q23" s="201"/>
      <c r="R23" s="201"/>
      <c r="S23" s="201"/>
      <c r="T23" s="201"/>
      <c r="U23" s="201"/>
      <c r="V23" s="201"/>
      <c r="W23" s="201"/>
      <c r="X23" s="201"/>
      <c r="Y23" s="201"/>
      <c r="Z23" s="201"/>
      <c r="AA23" s="51"/>
      <c r="AB23" s="37" t="s">
        <v>318</v>
      </c>
    </row>
    <row r="24" spans="1:35" ht="18" customHeight="1">
      <c r="B24" s="55" t="s">
        <v>15</v>
      </c>
      <c r="C24" s="198" t="s">
        <v>14</v>
      </c>
      <c r="D24" s="198"/>
      <c r="E24" s="198"/>
      <c r="F24" s="198"/>
      <c r="G24" s="198"/>
      <c r="H24" s="45" t="s">
        <v>54</v>
      </c>
      <c r="I24" s="200" t="str">
        <f>IF(I25="","",VLOOKUP(I25,サービス種別!B:D,3,FALSE))</f>
        <v/>
      </c>
      <c r="J24" s="200"/>
      <c r="K24" s="200"/>
      <c r="L24" s="200"/>
      <c r="M24" s="200"/>
      <c r="N24" s="200"/>
      <c r="O24" s="200"/>
      <c r="P24" s="200"/>
      <c r="Q24" s="200"/>
      <c r="R24" s="200"/>
      <c r="S24" s="200"/>
      <c r="T24" s="200"/>
      <c r="U24" s="200"/>
      <c r="V24" s="200"/>
      <c r="W24" s="200"/>
      <c r="X24" s="200"/>
      <c r="Y24" s="200"/>
      <c r="Z24" s="200"/>
      <c r="AA24" s="56"/>
      <c r="AB24" s="37" t="s">
        <v>331</v>
      </c>
    </row>
    <row r="25" spans="1:35" ht="18" customHeight="1">
      <c r="B25" s="57" t="s">
        <v>16</v>
      </c>
      <c r="C25" s="198" t="s">
        <v>17</v>
      </c>
      <c r="D25" s="198"/>
      <c r="E25" s="198"/>
      <c r="F25" s="198"/>
      <c r="G25" s="198"/>
      <c r="H25" s="43" t="s">
        <v>54</v>
      </c>
      <c r="I25" s="201"/>
      <c r="J25" s="201"/>
      <c r="K25" s="201"/>
      <c r="L25" s="201"/>
      <c r="M25" s="201"/>
      <c r="N25" s="201"/>
      <c r="O25" s="201"/>
      <c r="P25" s="201"/>
      <c r="Q25" s="201"/>
      <c r="R25" s="201"/>
      <c r="S25" s="201"/>
      <c r="T25" s="201"/>
      <c r="U25" s="201"/>
      <c r="V25" s="201"/>
      <c r="W25" s="201"/>
      <c r="X25" s="201"/>
      <c r="Y25" s="201"/>
      <c r="Z25" s="201"/>
      <c r="AA25" s="51"/>
      <c r="AB25" s="188" t="str">
        <f>IF(I25="その他","※サービス種別「その他」は事務局から指示のあった場合のみ選択してください。","※⑤「サービス対象分野」を先に入力してください。")</f>
        <v>※⑤「サービス対象分野」を先に入力してください。</v>
      </c>
      <c r="AC25" s="188"/>
      <c r="AD25" s="188"/>
      <c r="AE25" s="188"/>
      <c r="AF25" s="188"/>
      <c r="AG25" s="188"/>
      <c r="AH25" s="188"/>
      <c r="AI25" s="188"/>
    </row>
    <row r="26" spans="1:35">
      <c r="D26" s="58"/>
      <c r="E26" s="58"/>
      <c r="F26" s="176" t="str">
        <f>IF(COUNTIF(サービス種別!F5:F123,'基本情報シート(交付申請用)'!AA26)=1,"","(入力不備)サービス対象分野⇒サービス種別の順に再度入力してください。")</f>
        <v/>
      </c>
      <c r="G26" s="176"/>
      <c r="H26" s="176"/>
      <c r="I26" s="176"/>
      <c r="J26" s="176"/>
      <c r="K26" s="176"/>
      <c r="L26" s="176"/>
      <c r="M26" s="176"/>
      <c r="N26" s="176"/>
      <c r="O26" s="176"/>
      <c r="P26" s="176"/>
      <c r="Q26" s="176"/>
      <c r="R26" s="176"/>
      <c r="S26" s="176"/>
      <c r="T26" s="176"/>
      <c r="U26" s="176"/>
      <c r="V26" s="176"/>
      <c r="W26" s="176"/>
      <c r="X26" s="176"/>
      <c r="Y26" s="176"/>
      <c r="Z26" s="176"/>
      <c r="AA26" s="59" t="str">
        <f>I23&amp;I25</f>
        <v/>
      </c>
    </row>
    <row r="27" spans="1:35">
      <c r="A27" s="192" t="s">
        <v>27</v>
      </c>
      <c r="B27" s="192"/>
      <c r="C27" s="192"/>
      <c r="D27" s="192"/>
      <c r="E27" s="192"/>
      <c r="F27" s="192"/>
      <c r="G27" s="192"/>
      <c r="H27" s="192"/>
      <c r="I27" s="60"/>
      <c r="J27" s="60"/>
      <c r="K27" s="60"/>
      <c r="L27" s="60"/>
      <c r="M27" s="60"/>
      <c r="N27" s="60"/>
      <c r="O27" s="60"/>
      <c r="P27" s="60"/>
      <c r="Q27" s="60"/>
      <c r="R27" s="60"/>
      <c r="S27" s="60"/>
      <c r="T27" s="60"/>
      <c r="U27" s="60"/>
      <c r="V27" s="60"/>
      <c r="W27" s="60"/>
      <c r="X27" s="60"/>
      <c r="Y27" s="60"/>
      <c r="Z27" s="60"/>
      <c r="AA27" s="60"/>
    </row>
    <row r="28" spans="1:35">
      <c r="B28" s="43" t="s">
        <v>0</v>
      </c>
      <c r="C28" s="207" t="s">
        <v>20</v>
      </c>
      <c r="D28" s="207"/>
      <c r="E28" s="207"/>
      <c r="F28" s="207"/>
      <c r="G28" s="207"/>
      <c r="H28" s="207"/>
      <c r="I28" s="207"/>
      <c r="J28" s="43" t="s">
        <v>54</v>
      </c>
      <c r="K28" s="202"/>
      <c r="L28" s="202"/>
      <c r="M28" s="202"/>
      <c r="N28" s="202"/>
      <c r="O28" s="202"/>
      <c r="P28" s="202"/>
      <c r="Q28" s="202"/>
      <c r="R28" s="202"/>
      <c r="S28" s="202"/>
      <c r="T28" s="202"/>
      <c r="U28" s="202"/>
      <c r="V28" s="202"/>
      <c r="W28" s="202"/>
      <c r="X28" s="202"/>
      <c r="Y28" s="202"/>
      <c r="Z28" s="202"/>
      <c r="AA28" s="61"/>
    </row>
    <row r="29" spans="1:35">
      <c r="B29" s="45" t="s">
        <v>1</v>
      </c>
      <c r="C29" s="208" t="s">
        <v>21</v>
      </c>
      <c r="D29" s="208"/>
      <c r="E29" s="208"/>
      <c r="F29" s="208"/>
      <c r="G29" s="208"/>
      <c r="H29" s="208"/>
      <c r="I29" s="208"/>
      <c r="J29" s="45" t="s">
        <v>54</v>
      </c>
      <c r="K29" s="175"/>
      <c r="L29" s="175"/>
      <c r="M29" s="175"/>
      <c r="N29" s="175"/>
      <c r="O29" s="175"/>
      <c r="P29" s="175"/>
      <c r="Q29" s="175"/>
      <c r="R29" s="175"/>
      <c r="S29" s="175"/>
      <c r="T29" s="175"/>
      <c r="U29" s="175"/>
      <c r="V29" s="175"/>
      <c r="W29" s="175"/>
      <c r="X29" s="175"/>
      <c r="Y29" s="175"/>
      <c r="Z29" s="175"/>
      <c r="AA29" s="61"/>
    </row>
    <row r="30" spans="1:35">
      <c r="B30" s="45" t="s">
        <v>2</v>
      </c>
      <c r="C30" s="208" t="s">
        <v>22</v>
      </c>
      <c r="D30" s="208"/>
      <c r="E30" s="208"/>
      <c r="F30" s="208"/>
      <c r="G30" s="208"/>
      <c r="H30" s="208"/>
      <c r="I30" s="208"/>
      <c r="J30" s="45" t="s">
        <v>54</v>
      </c>
      <c r="K30" s="175"/>
      <c r="L30" s="175"/>
      <c r="M30" s="175"/>
      <c r="N30" s="175"/>
      <c r="O30" s="175"/>
      <c r="P30" s="175"/>
      <c r="Q30" s="175"/>
      <c r="R30" s="175"/>
      <c r="S30" s="175"/>
      <c r="T30" s="175"/>
      <c r="U30" s="175"/>
      <c r="V30" s="175"/>
      <c r="W30" s="175"/>
      <c r="X30" s="175"/>
      <c r="Y30" s="175"/>
      <c r="Z30" s="175"/>
      <c r="AA30" s="61"/>
    </row>
    <row r="31" spans="1:35">
      <c r="B31" s="45" t="s">
        <v>3</v>
      </c>
      <c r="C31" s="208" t="s">
        <v>29</v>
      </c>
      <c r="D31" s="208"/>
      <c r="E31" s="208"/>
      <c r="F31" s="208"/>
      <c r="G31" s="208"/>
      <c r="H31" s="208"/>
      <c r="I31" s="208"/>
      <c r="J31" s="45" t="s">
        <v>54</v>
      </c>
      <c r="K31" s="195"/>
      <c r="L31" s="195"/>
      <c r="M31" s="62" t="s">
        <v>163</v>
      </c>
      <c r="N31" s="195"/>
      <c r="O31" s="195"/>
      <c r="P31" s="62" t="s">
        <v>163</v>
      </c>
      <c r="Q31" s="195"/>
      <c r="R31" s="195"/>
      <c r="S31" s="63"/>
      <c r="T31" s="63"/>
      <c r="U31" s="63"/>
      <c r="V31" s="63"/>
      <c r="W31" s="63"/>
      <c r="X31" s="63"/>
      <c r="Y31" s="63"/>
      <c r="Z31" s="63"/>
      <c r="AA31" s="64"/>
      <c r="AB31" s="37" t="s">
        <v>166</v>
      </c>
    </row>
    <row r="32" spans="1:35">
      <c r="B32" s="45" t="s">
        <v>4</v>
      </c>
      <c r="C32" s="208" t="s">
        <v>23</v>
      </c>
      <c r="D32" s="208"/>
      <c r="E32" s="208"/>
      <c r="F32" s="208"/>
      <c r="G32" s="208"/>
      <c r="H32" s="208"/>
      <c r="I32" s="208"/>
      <c r="J32" s="45" t="s">
        <v>54</v>
      </c>
      <c r="K32" s="175"/>
      <c r="L32" s="175"/>
      <c r="M32" s="175"/>
      <c r="N32" s="175"/>
      <c r="O32" s="175"/>
      <c r="P32" s="175"/>
      <c r="Q32" s="175"/>
      <c r="R32" s="175"/>
      <c r="S32" s="175"/>
      <c r="T32" s="175"/>
      <c r="U32" s="175"/>
      <c r="V32" s="175"/>
      <c r="W32" s="175"/>
      <c r="X32" s="175"/>
      <c r="Y32" s="175"/>
      <c r="Z32" s="175"/>
      <c r="AA32" s="51"/>
    </row>
    <row r="33" spans="1:28">
      <c r="B33" s="45" t="s">
        <v>15</v>
      </c>
      <c r="C33" s="208" t="s">
        <v>28</v>
      </c>
      <c r="D33" s="208"/>
      <c r="E33" s="208"/>
      <c r="F33" s="208"/>
      <c r="G33" s="208"/>
      <c r="H33" s="208"/>
      <c r="I33" s="208"/>
      <c r="J33" s="45" t="s">
        <v>54</v>
      </c>
      <c r="K33" s="175"/>
      <c r="L33" s="175"/>
      <c r="M33" s="175"/>
      <c r="N33" s="175"/>
      <c r="O33" s="175"/>
      <c r="P33" s="175"/>
      <c r="Q33" s="175"/>
      <c r="R33" s="175"/>
      <c r="S33" s="175"/>
      <c r="T33" s="175"/>
      <c r="U33" s="175"/>
      <c r="V33" s="175"/>
      <c r="W33" s="175"/>
      <c r="X33" s="175"/>
      <c r="Y33" s="175"/>
      <c r="Z33" s="175"/>
      <c r="AA33" s="51"/>
      <c r="AB33" s="37" t="s">
        <v>318</v>
      </c>
    </row>
    <row r="35" spans="1:28">
      <c r="A35" s="40" t="s">
        <v>30</v>
      </c>
      <c r="B35" s="40"/>
      <c r="C35" s="40"/>
      <c r="D35" s="40"/>
      <c r="E35" s="40"/>
      <c r="F35" s="40"/>
      <c r="G35" s="40"/>
      <c r="H35" s="40"/>
      <c r="I35" s="40"/>
      <c r="J35" s="40"/>
      <c r="K35" s="40"/>
      <c r="L35" s="40"/>
      <c r="M35" s="40"/>
      <c r="N35" s="13"/>
      <c r="Z35" s="60"/>
      <c r="AA35" s="60"/>
    </row>
    <row r="36" spans="1:28">
      <c r="A36" s="60"/>
      <c r="B36" s="65"/>
      <c r="C36" s="193"/>
      <c r="D36" s="193"/>
      <c r="E36" s="193"/>
      <c r="F36" s="193"/>
      <c r="G36" s="193"/>
      <c r="H36" s="193"/>
      <c r="I36" s="193"/>
      <c r="J36" s="193"/>
      <c r="K36" s="193"/>
      <c r="L36" s="193"/>
      <c r="M36" s="193"/>
      <c r="N36" s="193"/>
      <c r="O36" s="193"/>
      <c r="P36" s="193"/>
      <c r="Q36" s="193"/>
      <c r="R36" s="193"/>
      <c r="S36" s="193"/>
      <c r="T36" s="193"/>
      <c r="U36" s="193"/>
      <c r="V36" s="193"/>
      <c r="W36" s="193"/>
      <c r="X36" s="193"/>
      <c r="Y36" s="65"/>
      <c r="Z36" s="60"/>
      <c r="AA36" s="60"/>
      <c r="AB36" s="37" t="s">
        <v>318</v>
      </c>
    </row>
    <row r="37" spans="1:28">
      <c r="B37" s="65"/>
      <c r="C37" s="193"/>
      <c r="D37" s="193"/>
      <c r="E37" s="193"/>
      <c r="F37" s="193"/>
      <c r="G37" s="193"/>
      <c r="H37" s="193"/>
      <c r="I37" s="193"/>
      <c r="J37" s="193"/>
      <c r="K37" s="193"/>
      <c r="L37" s="193"/>
      <c r="M37" s="193"/>
      <c r="N37" s="193"/>
      <c r="O37" s="193"/>
      <c r="P37" s="193"/>
      <c r="Q37" s="193"/>
      <c r="R37" s="193"/>
      <c r="S37" s="193"/>
      <c r="T37" s="193"/>
      <c r="U37" s="193"/>
      <c r="V37" s="193"/>
      <c r="W37" s="193"/>
      <c r="X37" s="193"/>
      <c r="Y37" s="65"/>
      <c r="Z37" s="60"/>
      <c r="AA37" s="60"/>
    </row>
    <row r="38" spans="1:28">
      <c r="B38" s="60"/>
      <c r="Y38" s="60"/>
      <c r="Z38" s="60"/>
      <c r="AA38" s="60"/>
    </row>
    <row r="39" spans="1:28">
      <c r="C39" s="181" t="s">
        <v>31</v>
      </c>
      <c r="D39" s="181"/>
      <c r="E39" s="181"/>
      <c r="F39" s="181"/>
      <c r="G39" s="181"/>
      <c r="H39" s="181"/>
      <c r="I39" s="181"/>
      <c r="J39" s="181"/>
      <c r="K39" s="181"/>
      <c r="L39" s="181"/>
      <c r="M39" s="181"/>
      <c r="N39" s="181"/>
      <c r="O39" s="181"/>
      <c r="P39" s="181"/>
      <c r="Q39" s="181"/>
      <c r="R39" s="181"/>
      <c r="S39" s="181"/>
      <c r="T39" s="181"/>
      <c r="U39" s="181"/>
      <c r="V39" s="181"/>
      <c r="W39" s="181"/>
      <c r="X39" s="181"/>
      <c r="Y39" s="60"/>
      <c r="Z39" s="60"/>
      <c r="AA39" s="60"/>
    </row>
    <row r="41" spans="1:28">
      <c r="A41" s="192" t="s">
        <v>48</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row>
    <row r="42" spans="1:28" ht="18" customHeight="1">
      <c r="C42" s="193"/>
      <c r="D42" s="193"/>
      <c r="E42" s="193"/>
      <c r="F42" s="193"/>
      <c r="G42" s="193"/>
      <c r="H42" s="193"/>
      <c r="I42" s="193"/>
      <c r="J42" s="193"/>
      <c r="K42" s="193"/>
      <c r="L42" s="193"/>
      <c r="M42" s="193"/>
      <c r="N42" s="193"/>
      <c r="O42" s="193"/>
      <c r="P42" s="193"/>
      <c r="Q42" s="193"/>
      <c r="R42" s="193"/>
      <c r="S42" s="193"/>
      <c r="T42" s="193"/>
      <c r="U42" s="193"/>
      <c r="V42" s="193"/>
      <c r="W42" s="66"/>
      <c r="X42" s="66"/>
      <c r="AB42" s="37" t="s">
        <v>318</v>
      </c>
    </row>
    <row r="43" spans="1:28" ht="18" customHeight="1">
      <c r="B43" s="67"/>
      <c r="C43" s="193"/>
      <c r="D43" s="193"/>
      <c r="E43" s="193"/>
      <c r="F43" s="193"/>
      <c r="G43" s="193"/>
      <c r="H43" s="193"/>
      <c r="I43" s="193"/>
      <c r="J43" s="193"/>
      <c r="K43" s="193"/>
      <c r="L43" s="193"/>
      <c r="M43" s="193"/>
      <c r="N43" s="193"/>
      <c r="O43" s="193"/>
      <c r="P43" s="193"/>
      <c r="Q43" s="193"/>
      <c r="R43" s="193"/>
      <c r="S43" s="193"/>
      <c r="T43" s="193"/>
      <c r="U43" s="193"/>
      <c r="V43" s="193"/>
      <c r="W43" s="66"/>
      <c r="X43" s="66"/>
      <c r="AB43" s="37" t="s">
        <v>344</v>
      </c>
    </row>
    <row r="44" spans="1:28" ht="18" customHeight="1">
      <c r="C44" s="60" t="s">
        <v>348</v>
      </c>
      <c r="AA44" s="68" t="str">
        <f>IFERROR(VLOOKUP(AA26,CHOOSE({1,2},サービス種別!F5:F123,サービス種別!E5:E123),2,FALSE),"組み合わせなし")</f>
        <v>▲</v>
      </c>
    </row>
    <row r="45" spans="1:28" ht="18" customHeight="1">
      <c r="B45" s="194" t="str">
        <f>IF(AA45="不備","現在入力しているサービス種別は、(2),(4),(5)の申請はできません。
※詳細は本事業ホームぺージ及び交付要綱をご確認ください。",IF(AA45="組み合わせなし","(入力不備)サービス対象分野⇒サービス種別の順に再度入力してください。",""))</f>
        <v/>
      </c>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AA45" s="69" t="str">
        <f>IF(AND(AA44="〇",OR(C42="（２）外部給電器",C42="（４）可搬型蓄電池",C42="（５）車両接続型電源")),"不備",IF(AA44="組み合わせなし","組み合わせなし",""))</f>
        <v/>
      </c>
    </row>
    <row r="46" spans="1:28" ht="19.8" customHeight="1">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row>
    <row r="47" spans="1:28">
      <c r="A47" s="40" t="s">
        <v>363</v>
      </c>
      <c r="B47" s="40"/>
      <c r="C47" s="40"/>
      <c r="D47" s="40"/>
      <c r="E47" s="40"/>
      <c r="F47" s="40"/>
      <c r="G47" s="40"/>
      <c r="H47" s="40"/>
      <c r="I47" s="13"/>
      <c r="J47" s="13"/>
      <c r="K47" s="13"/>
      <c r="L47" s="13"/>
      <c r="M47" s="13"/>
      <c r="N47" s="13"/>
      <c r="O47" s="13"/>
      <c r="P47" s="13"/>
      <c r="Q47" s="13"/>
      <c r="R47" s="13"/>
      <c r="S47" s="13"/>
      <c r="T47" s="13"/>
      <c r="U47" s="13"/>
      <c r="V47" s="13"/>
      <c r="W47" s="13"/>
      <c r="X47" s="13"/>
      <c r="Y47" s="13"/>
      <c r="Z47" s="13"/>
    </row>
    <row r="48" spans="1:28">
      <c r="C48" s="210" t="s">
        <v>39</v>
      </c>
      <c r="D48" s="210"/>
      <c r="E48" s="210"/>
      <c r="F48" s="210"/>
      <c r="G48" s="210"/>
      <c r="H48" s="210"/>
      <c r="I48" s="210"/>
      <c r="J48" s="210"/>
      <c r="K48" s="210"/>
      <c r="L48" s="210"/>
      <c r="M48" s="210"/>
      <c r="N48" s="210"/>
      <c r="O48" s="210"/>
      <c r="P48" s="210"/>
      <c r="Q48" s="210"/>
      <c r="R48" s="210"/>
      <c r="S48" s="210"/>
      <c r="T48" s="210"/>
      <c r="U48" s="210"/>
      <c r="V48" s="210"/>
      <c r="W48" s="210"/>
      <c r="X48" s="210"/>
      <c r="Y48" s="210"/>
    </row>
    <row r="49" spans="1:28" s="13" customFormat="1">
      <c r="D49" s="37"/>
      <c r="E49" s="37"/>
      <c r="F49" s="37"/>
      <c r="G49" s="37"/>
      <c r="H49" s="37"/>
      <c r="I49" s="37"/>
      <c r="J49" s="37"/>
      <c r="K49" s="37"/>
      <c r="L49" s="37"/>
      <c r="M49" s="37"/>
      <c r="N49" s="37"/>
      <c r="O49" s="37"/>
      <c r="P49" s="37"/>
      <c r="Q49" s="37"/>
      <c r="R49" s="37"/>
      <c r="S49" s="37"/>
      <c r="T49" s="37"/>
      <c r="U49" s="37"/>
      <c r="V49" s="37"/>
      <c r="W49" s="37"/>
      <c r="X49" s="37"/>
      <c r="Y49" s="37"/>
    </row>
    <row r="50" spans="1:28" ht="18" customHeight="1">
      <c r="B50" s="169" t="s">
        <v>42</v>
      </c>
      <c r="C50" s="169"/>
      <c r="D50" s="196" t="s">
        <v>362</v>
      </c>
      <c r="E50" s="196"/>
      <c r="F50" s="196"/>
      <c r="G50" s="196"/>
      <c r="H50" s="196"/>
      <c r="I50" s="196"/>
      <c r="J50" s="196"/>
      <c r="K50" s="196"/>
      <c r="L50" s="196"/>
      <c r="M50" s="196"/>
      <c r="N50" s="196"/>
      <c r="O50" s="196"/>
      <c r="P50" s="196"/>
      <c r="Q50" s="196"/>
      <c r="R50" s="196"/>
      <c r="S50" s="196"/>
      <c r="T50" s="196"/>
      <c r="U50" s="196"/>
      <c r="V50" s="196"/>
      <c r="W50" s="196"/>
      <c r="X50" s="196"/>
      <c r="Y50" s="196"/>
    </row>
    <row r="51" spans="1:28">
      <c r="B51" s="169"/>
      <c r="C51" s="169"/>
      <c r="D51" s="184"/>
      <c r="E51" s="184"/>
      <c r="F51" s="184"/>
      <c r="G51" s="184"/>
      <c r="H51" s="184"/>
      <c r="I51" s="184"/>
      <c r="J51" s="184"/>
      <c r="K51" s="184"/>
      <c r="L51" s="184"/>
      <c r="M51" s="184"/>
      <c r="N51" s="184"/>
      <c r="O51" s="184"/>
      <c r="P51" s="184"/>
      <c r="Q51" s="184"/>
      <c r="R51" s="184"/>
      <c r="S51" s="184"/>
      <c r="T51" s="184"/>
      <c r="U51" s="184"/>
      <c r="V51" s="184"/>
      <c r="W51" s="184"/>
      <c r="X51" s="184"/>
      <c r="Y51" s="184"/>
    </row>
    <row r="52" spans="1:28">
      <c r="B52" s="169"/>
      <c r="C52" s="169"/>
      <c r="D52" s="185" t="s">
        <v>360</v>
      </c>
      <c r="E52" s="185"/>
      <c r="F52" s="185"/>
      <c r="G52" s="185"/>
      <c r="H52" s="185"/>
      <c r="I52" s="185"/>
      <c r="J52" s="185"/>
      <c r="K52" s="185"/>
      <c r="L52" s="185"/>
      <c r="M52" s="185"/>
      <c r="N52" s="185"/>
      <c r="O52" s="185"/>
      <c r="P52" s="185"/>
      <c r="Q52" s="185"/>
      <c r="R52" s="185"/>
      <c r="S52" s="185"/>
      <c r="T52" s="185"/>
      <c r="U52" s="185"/>
      <c r="V52" s="185"/>
      <c r="W52" s="185"/>
      <c r="X52" s="185"/>
      <c r="Y52" s="185"/>
    </row>
    <row r="53" spans="1:28">
      <c r="B53" s="169"/>
      <c r="C53" s="169"/>
      <c r="D53" s="184"/>
      <c r="E53" s="184"/>
      <c r="F53" s="184"/>
      <c r="G53" s="184"/>
      <c r="H53" s="184"/>
      <c r="I53" s="184"/>
      <c r="J53" s="184"/>
      <c r="K53" s="184"/>
      <c r="L53" s="184"/>
      <c r="M53" s="184"/>
      <c r="N53" s="184"/>
      <c r="O53" s="184"/>
      <c r="P53" s="184"/>
      <c r="Q53" s="184"/>
      <c r="R53" s="184"/>
      <c r="S53" s="184"/>
      <c r="T53" s="184"/>
      <c r="U53" s="184"/>
      <c r="V53" s="184"/>
      <c r="W53" s="184"/>
      <c r="X53" s="184"/>
      <c r="Y53" s="184"/>
    </row>
    <row r="54" spans="1:28">
      <c r="B54" s="169"/>
      <c r="C54" s="169"/>
      <c r="D54" s="185" t="s">
        <v>361</v>
      </c>
      <c r="E54" s="185"/>
      <c r="F54" s="185"/>
      <c r="G54" s="185"/>
      <c r="H54" s="185"/>
      <c r="I54" s="185"/>
      <c r="J54" s="185"/>
      <c r="K54" s="185"/>
      <c r="L54" s="185"/>
      <c r="M54" s="185"/>
      <c r="N54" s="185"/>
      <c r="O54" s="185"/>
      <c r="P54" s="185"/>
      <c r="Q54" s="185"/>
      <c r="R54" s="185"/>
      <c r="S54" s="185"/>
      <c r="T54" s="185"/>
      <c r="U54" s="185"/>
      <c r="V54" s="185"/>
      <c r="W54" s="185"/>
      <c r="X54" s="185"/>
      <c r="Y54" s="185"/>
    </row>
    <row r="55" spans="1:28">
      <c r="B55" s="169"/>
      <c r="C55" s="169"/>
      <c r="D55" s="184"/>
      <c r="E55" s="184"/>
      <c r="F55" s="184"/>
      <c r="G55" s="184"/>
      <c r="H55" s="184"/>
      <c r="I55" s="184"/>
      <c r="J55" s="184"/>
      <c r="K55" s="184"/>
      <c r="L55" s="184"/>
      <c r="M55" s="184"/>
      <c r="N55" s="184"/>
      <c r="O55" s="184"/>
      <c r="P55" s="184"/>
      <c r="Q55" s="184"/>
      <c r="R55" s="184"/>
      <c r="S55" s="184"/>
      <c r="T55" s="184"/>
      <c r="U55" s="184"/>
      <c r="V55" s="184"/>
      <c r="W55" s="184"/>
      <c r="X55" s="184"/>
      <c r="Y55" s="184"/>
    </row>
    <row r="56" spans="1:28">
      <c r="B56" s="169"/>
      <c r="C56" s="169"/>
      <c r="D56" s="199" t="s">
        <v>35</v>
      </c>
      <c r="E56" s="199"/>
      <c r="F56" s="199"/>
      <c r="G56" s="199"/>
      <c r="H56" s="199"/>
      <c r="I56" s="199"/>
      <c r="K56" s="182" t="s">
        <v>36</v>
      </c>
      <c r="L56" s="182"/>
      <c r="M56" s="182"/>
      <c r="N56" s="182"/>
      <c r="O56" s="182"/>
      <c r="Q56" s="182" t="s">
        <v>37</v>
      </c>
      <c r="R56" s="182"/>
      <c r="S56" s="182"/>
      <c r="T56" s="182"/>
      <c r="U56" s="182"/>
      <c r="W56" s="182" t="s">
        <v>38</v>
      </c>
      <c r="X56" s="182"/>
      <c r="Y56" s="182"/>
      <c r="AB56" s="37" t="s">
        <v>330</v>
      </c>
    </row>
    <row r="57" spans="1:28">
      <c r="B57" s="169"/>
      <c r="C57" s="169"/>
      <c r="D57" s="187"/>
      <c r="E57" s="187"/>
      <c r="F57" s="187"/>
      <c r="G57" s="187"/>
      <c r="H57" s="187"/>
      <c r="I57" s="187"/>
      <c r="J57" s="71"/>
      <c r="K57" s="177"/>
      <c r="L57" s="177"/>
      <c r="M57" s="177"/>
      <c r="N57" s="177"/>
      <c r="O57" s="72" t="s">
        <v>33</v>
      </c>
      <c r="P57" s="71"/>
      <c r="Q57" s="186"/>
      <c r="R57" s="186"/>
      <c r="S57" s="186"/>
      <c r="T57" s="186"/>
      <c r="U57" s="72" t="s">
        <v>33</v>
      </c>
      <c r="V57" s="71"/>
      <c r="W57" s="186"/>
      <c r="X57" s="186"/>
      <c r="Y57" s="72" t="s">
        <v>34</v>
      </c>
      <c r="AB57" s="37" t="s">
        <v>353</v>
      </c>
    </row>
    <row r="58" spans="1:28">
      <c r="B58" s="169"/>
      <c r="C58" s="169"/>
      <c r="F58" s="37" t="s">
        <v>40</v>
      </c>
      <c r="AB58" s="37" t="s">
        <v>263</v>
      </c>
    </row>
    <row r="59" spans="1:28">
      <c r="B59" s="169"/>
      <c r="C59" s="169"/>
      <c r="F59" s="197">
        <f>Q57*W57</f>
        <v>0</v>
      </c>
      <c r="G59" s="197"/>
      <c r="H59" s="197"/>
      <c r="I59" s="197"/>
      <c r="J59" s="197"/>
      <c r="K59" s="74" t="s">
        <v>33</v>
      </c>
      <c r="L59" s="183" t="s">
        <v>41</v>
      </c>
      <c r="M59" s="183"/>
      <c r="N59" s="183"/>
      <c r="O59" s="183"/>
      <c r="P59" s="183"/>
      <c r="Q59" s="183"/>
      <c r="R59" s="183"/>
      <c r="S59" s="183"/>
      <c r="T59" s="183"/>
      <c r="U59" s="183"/>
      <c r="V59" s="183"/>
      <c r="W59" s="183"/>
      <c r="X59" s="75"/>
      <c r="Y59" s="75"/>
    </row>
    <row r="61" spans="1:28" ht="18" customHeight="1">
      <c r="A61" s="76"/>
      <c r="B61" s="169" t="s">
        <v>43</v>
      </c>
      <c r="C61" s="169"/>
      <c r="D61" s="196" t="s">
        <v>362</v>
      </c>
      <c r="E61" s="196"/>
      <c r="F61" s="196"/>
      <c r="G61" s="196"/>
      <c r="H61" s="196"/>
      <c r="I61" s="196"/>
      <c r="J61" s="196"/>
      <c r="K61" s="196"/>
      <c r="L61" s="196"/>
      <c r="M61" s="196"/>
      <c r="N61" s="196"/>
      <c r="O61" s="196"/>
      <c r="P61" s="196"/>
      <c r="Q61" s="196"/>
      <c r="R61" s="196"/>
      <c r="S61" s="196"/>
      <c r="T61" s="196"/>
      <c r="U61" s="196"/>
      <c r="V61" s="196"/>
      <c r="W61" s="196"/>
      <c r="X61" s="196"/>
      <c r="Y61" s="196"/>
      <c r="AB61" s="37" t="s">
        <v>630</v>
      </c>
    </row>
    <row r="62" spans="1:28">
      <c r="A62" s="76"/>
      <c r="B62" s="169"/>
      <c r="C62" s="169"/>
      <c r="D62" s="184"/>
      <c r="E62" s="184"/>
      <c r="F62" s="184"/>
      <c r="G62" s="184"/>
      <c r="H62" s="184"/>
      <c r="I62" s="184"/>
      <c r="J62" s="184"/>
      <c r="K62" s="184"/>
      <c r="L62" s="184"/>
      <c r="M62" s="184"/>
      <c r="N62" s="184"/>
      <c r="O62" s="184"/>
      <c r="P62" s="184"/>
      <c r="Q62" s="184"/>
      <c r="R62" s="184"/>
      <c r="S62" s="184"/>
      <c r="T62" s="184"/>
      <c r="U62" s="184"/>
      <c r="V62" s="184"/>
      <c r="W62" s="184"/>
      <c r="X62" s="184"/>
      <c r="Y62" s="184"/>
    </row>
    <row r="63" spans="1:28">
      <c r="A63" s="76"/>
      <c r="B63" s="169"/>
      <c r="C63" s="169"/>
      <c r="D63" s="185" t="s">
        <v>360</v>
      </c>
      <c r="E63" s="185"/>
      <c r="F63" s="185"/>
      <c r="G63" s="185"/>
      <c r="H63" s="185"/>
      <c r="I63" s="185"/>
      <c r="J63" s="185"/>
      <c r="K63" s="185"/>
      <c r="L63" s="185"/>
      <c r="M63" s="185"/>
      <c r="N63" s="185"/>
      <c r="O63" s="185"/>
      <c r="P63" s="185"/>
      <c r="Q63" s="185"/>
      <c r="R63" s="185"/>
      <c r="S63" s="185"/>
      <c r="T63" s="185"/>
      <c r="U63" s="185"/>
      <c r="V63" s="185"/>
      <c r="W63" s="185"/>
      <c r="X63" s="185"/>
      <c r="Y63" s="185"/>
    </row>
    <row r="64" spans="1:28">
      <c r="A64" s="76"/>
      <c r="B64" s="169"/>
      <c r="C64" s="169"/>
      <c r="D64" s="184"/>
      <c r="E64" s="184"/>
      <c r="F64" s="184"/>
      <c r="G64" s="184"/>
      <c r="H64" s="184"/>
      <c r="I64" s="184"/>
      <c r="J64" s="184"/>
      <c r="K64" s="184"/>
      <c r="L64" s="184"/>
      <c r="M64" s="184"/>
      <c r="N64" s="184"/>
      <c r="O64" s="184"/>
      <c r="P64" s="184"/>
      <c r="Q64" s="184"/>
      <c r="R64" s="184"/>
      <c r="S64" s="184"/>
      <c r="T64" s="184"/>
      <c r="U64" s="184"/>
      <c r="V64" s="184"/>
      <c r="W64" s="184"/>
      <c r="X64" s="184"/>
      <c r="Y64" s="184"/>
    </row>
    <row r="65" spans="1:28">
      <c r="A65" s="76"/>
      <c r="B65" s="169"/>
      <c r="C65" s="169"/>
      <c r="D65" s="185" t="s">
        <v>361</v>
      </c>
      <c r="E65" s="185"/>
      <c r="F65" s="185"/>
      <c r="G65" s="185"/>
      <c r="H65" s="185"/>
      <c r="I65" s="185"/>
      <c r="J65" s="185"/>
      <c r="K65" s="185"/>
      <c r="L65" s="185"/>
      <c r="M65" s="185"/>
      <c r="N65" s="185"/>
      <c r="O65" s="185"/>
      <c r="P65" s="185"/>
      <c r="Q65" s="185"/>
      <c r="R65" s="185"/>
      <c r="S65" s="185"/>
      <c r="T65" s="185"/>
      <c r="U65" s="185"/>
      <c r="V65" s="185"/>
      <c r="W65" s="185"/>
      <c r="X65" s="185"/>
      <c r="Y65" s="185"/>
    </row>
    <row r="66" spans="1:28">
      <c r="A66" s="76"/>
      <c r="B66" s="169"/>
      <c r="C66" s="169"/>
      <c r="D66" s="184"/>
      <c r="E66" s="184"/>
      <c r="F66" s="184"/>
      <c r="G66" s="184"/>
      <c r="H66" s="184"/>
      <c r="I66" s="184"/>
      <c r="J66" s="184"/>
      <c r="K66" s="184"/>
      <c r="L66" s="184"/>
      <c r="M66" s="184"/>
      <c r="N66" s="184"/>
      <c r="O66" s="184"/>
      <c r="P66" s="184"/>
      <c r="Q66" s="184"/>
      <c r="R66" s="184"/>
      <c r="S66" s="184"/>
      <c r="T66" s="184"/>
      <c r="U66" s="184"/>
      <c r="V66" s="184"/>
      <c r="W66" s="184"/>
      <c r="X66" s="184"/>
      <c r="Y66" s="184"/>
    </row>
    <row r="67" spans="1:28">
      <c r="A67" s="76"/>
      <c r="B67" s="169"/>
      <c r="C67" s="169"/>
      <c r="D67" s="199" t="s">
        <v>35</v>
      </c>
      <c r="E67" s="199"/>
      <c r="F67" s="199"/>
      <c r="G67" s="199"/>
      <c r="H67" s="199"/>
      <c r="I67" s="199"/>
      <c r="K67" s="182" t="s">
        <v>36</v>
      </c>
      <c r="L67" s="182"/>
      <c r="M67" s="182"/>
      <c r="N67" s="182"/>
      <c r="O67" s="182"/>
      <c r="Q67" s="182" t="s">
        <v>37</v>
      </c>
      <c r="R67" s="182"/>
      <c r="S67" s="182"/>
      <c r="T67" s="182"/>
      <c r="U67" s="182"/>
      <c r="W67" s="182" t="s">
        <v>38</v>
      </c>
      <c r="X67" s="182"/>
      <c r="Y67" s="182"/>
      <c r="AB67" s="37" t="s">
        <v>330</v>
      </c>
    </row>
    <row r="68" spans="1:28">
      <c r="A68" s="76"/>
      <c r="B68" s="169"/>
      <c r="C68" s="169"/>
      <c r="D68" s="187"/>
      <c r="E68" s="187"/>
      <c r="F68" s="187"/>
      <c r="G68" s="187"/>
      <c r="H68" s="187"/>
      <c r="I68" s="187"/>
      <c r="J68" s="71"/>
      <c r="K68" s="177"/>
      <c r="L68" s="177"/>
      <c r="M68" s="177"/>
      <c r="N68" s="177"/>
      <c r="O68" s="72" t="s">
        <v>33</v>
      </c>
      <c r="P68" s="71"/>
      <c r="Q68" s="186"/>
      <c r="R68" s="186"/>
      <c r="S68" s="186"/>
      <c r="T68" s="186"/>
      <c r="U68" s="72" t="s">
        <v>33</v>
      </c>
      <c r="V68" s="71"/>
      <c r="W68" s="186"/>
      <c r="X68" s="186"/>
      <c r="Y68" s="72" t="s">
        <v>34</v>
      </c>
      <c r="AB68" s="37" t="s">
        <v>353</v>
      </c>
    </row>
    <row r="69" spans="1:28">
      <c r="A69" s="76"/>
      <c r="B69" s="169"/>
      <c r="C69" s="169"/>
      <c r="F69" s="37" t="s">
        <v>55</v>
      </c>
      <c r="AB69" s="37" t="s">
        <v>263</v>
      </c>
    </row>
    <row r="70" spans="1:28">
      <c r="A70" s="76"/>
      <c r="B70" s="169"/>
      <c r="C70" s="169"/>
      <c r="F70" s="197">
        <f>Q68*W68</f>
        <v>0</v>
      </c>
      <c r="G70" s="197"/>
      <c r="H70" s="197"/>
      <c r="I70" s="197"/>
      <c r="J70" s="197"/>
      <c r="K70" s="74" t="s">
        <v>33</v>
      </c>
      <c r="L70" s="183" t="s">
        <v>41</v>
      </c>
      <c r="M70" s="183"/>
      <c r="N70" s="183"/>
      <c r="O70" s="183"/>
      <c r="P70" s="183"/>
      <c r="Q70" s="183"/>
      <c r="R70" s="183"/>
      <c r="S70" s="183"/>
      <c r="T70" s="183"/>
      <c r="U70" s="183"/>
      <c r="V70" s="183"/>
      <c r="W70" s="183"/>
      <c r="X70" s="75"/>
      <c r="Y70" s="75"/>
    </row>
    <row r="72" spans="1:28">
      <c r="A72" s="76"/>
      <c r="B72" s="76"/>
      <c r="C72" s="76"/>
    </row>
    <row r="73" spans="1:28">
      <c r="A73" s="76"/>
      <c r="B73" s="76"/>
      <c r="C73" s="76"/>
      <c r="D73" s="53"/>
      <c r="E73" s="53"/>
      <c r="F73" s="53"/>
      <c r="G73" s="53"/>
      <c r="H73" s="53"/>
      <c r="I73" s="53"/>
      <c r="J73" s="53"/>
      <c r="K73" s="53"/>
      <c r="L73" s="53"/>
      <c r="M73" s="53"/>
      <c r="N73" s="53"/>
      <c r="O73" s="53"/>
      <c r="P73" s="53"/>
      <c r="Q73" s="53"/>
      <c r="R73" s="53"/>
      <c r="S73" s="53"/>
      <c r="T73" s="53"/>
      <c r="U73" s="53"/>
      <c r="V73" s="53"/>
      <c r="W73" s="53"/>
      <c r="X73" s="53"/>
      <c r="Y73" s="53"/>
    </row>
    <row r="74" spans="1:28">
      <c r="A74" s="76"/>
      <c r="B74" s="76"/>
      <c r="C74" s="181" t="s">
        <v>31</v>
      </c>
      <c r="D74" s="181"/>
      <c r="E74" s="181"/>
      <c r="F74" s="181"/>
      <c r="G74" s="181"/>
      <c r="H74" s="181"/>
      <c r="I74" s="181"/>
      <c r="J74" s="181"/>
      <c r="K74" s="181"/>
      <c r="L74" s="181"/>
      <c r="M74" s="181"/>
      <c r="N74" s="181"/>
      <c r="O74" s="181"/>
      <c r="P74" s="181"/>
      <c r="Q74" s="181"/>
      <c r="R74" s="181"/>
      <c r="S74" s="181"/>
      <c r="T74" s="181"/>
      <c r="U74" s="181"/>
      <c r="V74" s="181"/>
      <c r="W74" s="181"/>
      <c r="X74" s="181"/>
    </row>
    <row r="75" spans="1:28">
      <c r="A75" s="76"/>
      <c r="B75" s="76"/>
      <c r="C75" s="76"/>
      <c r="K75" s="75"/>
      <c r="L75" s="75"/>
      <c r="M75" s="75"/>
      <c r="N75" s="75"/>
    </row>
    <row r="76" spans="1:28">
      <c r="A76" s="76"/>
      <c r="B76" s="76"/>
      <c r="C76" s="76"/>
    </row>
    <row r="77" spans="1:28">
      <c r="A77" s="76"/>
      <c r="B77" s="76"/>
      <c r="C77" s="76"/>
      <c r="F77" s="77"/>
      <c r="G77" s="77"/>
      <c r="H77" s="77"/>
      <c r="I77" s="77"/>
      <c r="J77" s="77"/>
      <c r="K77" s="78"/>
      <c r="L77" s="77"/>
      <c r="M77" s="77"/>
      <c r="N77" s="77"/>
      <c r="O77" s="77"/>
      <c r="P77" s="77"/>
      <c r="Q77" s="77"/>
      <c r="R77" s="77"/>
      <c r="S77" s="77"/>
      <c r="T77" s="77"/>
      <c r="U77" s="77"/>
      <c r="V77" s="77"/>
      <c r="W77" s="77"/>
      <c r="X77" s="75"/>
      <c r="Y77" s="75"/>
    </row>
    <row r="78" spans="1:28">
      <c r="C78" s="60"/>
      <c r="E78" s="60"/>
      <c r="F78" s="60"/>
      <c r="G78" s="60"/>
      <c r="H78" s="60"/>
    </row>
    <row r="79" spans="1:28" ht="18" customHeight="1">
      <c r="A79" s="76"/>
      <c r="B79" s="169" t="s">
        <v>44</v>
      </c>
      <c r="C79" s="169"/>
      <c r="D79" s="196" t="s">
        <v>362</v>
      </c>
      <c r="E79" s="196"/>
      <c r="F79" s="196"/>
      <c r="G79" s="196"/>
      <c r="H79" s="196"/>
      <c r="I79" s="196"/>
      <c r="J79" s="196"/>
      <c r="K79" s="196"/>
      <c r="L79" s="196"/>
      <c r="M79" s="196"/>
      <c r="N79" s="196"/>
      <c r="O79" s="196"/>
      <c r="P79" s="196"/>
      <c r="Q79" s="196"/>
      <c r="R79" s="196"/>
      <c r="S79" s="196"/>
      <c r="T79" s="196"/>
      <c r="U79" s="196"/>
      <c r="V79" s="196"/>
      <c r="W79" s="196"/>
      <c r="X79" s="196"/>
      <c r="Y79" s="196"/>
      <c r="AB79" s="37" t="s">
        <v>630</v>
      </c>
    </row>
    <row r="80" spans="1:28">
      <c r="A80" s="76"/>
      <c r="B80" s="169"/>
      <c r="C80" s="169"/>
      <c r="D80" s="184"/>
      <c r="E80" s="184"/>
      <c r="F80" s="184"/>
      <c r="G80" s="184"/>
      <c r="H80" s="184"/>
      <c r="I80" s="184"/>
      <c r="J80" s="184"/>
      <c r="K80" s="184"/>
      <c r="L80" s="184"/>
      <c r="M80" s="184"/>
      <c r="N80" s="184"/>
      <c r="O80" s="184"/>
      <c r="P80" s="184"/>
      <c r="Q80" s="184"/>
      <c r="R80" s="184"/>
      <c r="S80" s="184"/>
      <c r="T80" s="184"/>
      <c r="U80" s="184"/>
      <c r="V80" s="184"/>
      <c r="W80" s="184"/>
      <c r="X80" s="184"/>
      <c r="Y80" s="184"/>
    </row>
    <row r="81" spans="1:28">
      <c r="A81" s="76"/>
      <c r="B81" s="169"/>
      <c r="C81" s="169"/>
      <c r="D81" s="185" t="s">
        <v>360</v>
      </c>
      <c r="E81" s="185"/>
      <c r="F81" s="185"/>
      <c r="G81" s="185"/>
      <c r="H81" s="185"/>
      <c r="I81" s="185"/>
      <c r="J81" s="185"/>
      <c r="K81" s="185"/>
      <c r="L81" s="185"/>
      <c r="M81" s="185"/>
      <c r="N81" s="185"/>
      <c r="O81" s="185"/>
      <c r="P81" s="185"/>
      <c r="Q81" s="185"/>
      <c r="R81" s="185"/>
      <c r="S81" s="185"/>
      <c r="T81" s="185"/>
      <c r="U81" s="185"/>
      <c r="V81" s="185"/>
      <c r="W81" s="185"/>
      <c r="X81" s="185"/>
      <c r="Y81" s="185"/>
    </row>
    <row r="82" spans="1:28">
      <c r="A82" s="76"/>
      <c r="B82" s="169"/>
      <c r="C82" s="169"/>
      <c r="D82" s="184"/>
      <c r="E82" s="184"/>
      <c r="F82" s="184"/>
      <c r="G82" s="184"/>
      <c r="H82" s="184"/>
      <c r="I82" s="184"/>
      <c r="J82" s="184"/>
      <c r="K82" s="184"/>
      <c r="L82" s="184"/>
      <c r="M82" s="184"/>
      <c r="N82" s="184"/>
      <c r="O82" s="184"/>
      <c r="P82" s="184"/>
      <c r="Q82" s="184"/>
      <c r="R82" s="184"/>
      <c r="S82" s="184"/>
      <c r="T82" s="184"/>
      <c r="U82" s="184"/>
      <c r="V82" s="184"/>
      <c r="W82" s="184"/>
      <c r="X82" s="184"/>
      <c r="Y82" s="184"/>
    </row>
    <row r="83" spans="1:28">
      <c r="A83" s="76"/>
      <c r="B83" s="169"/>
      <c r="C83" s="169"/>
      <c r="D83" s="185" t="s">
        <v>361</v>
      </c>
      <c r="E83" s="185"/>
      <c r="F83" s="185"/>
      <c r="G83" s="185"/>
      <c r="H83" s="185"/>
      <c r="I83" s="185"/>
      <c r="J83" s="185"/>
      <c r="K83" s="185"/>
      <c r="L83" s="185"/>
      <c r="M83" s="185"/>
      <c r="N83" s="185"/>
      <c r="O83" s="185"/>
      <c r="P83" s="185"/>
      <c r="Q83" s="185"/>
      <c r="R83" s="185"/>
      <c r="S83" s="185"/>
      <c r="T83" s="185"/>
      <c r="U83" s="185"/>
      <c r="V83" s="185"/>
      <c r="W83" s="185"/>
      <c r="X83" s="185"/>
      <c r="Y83" s="185"/>
    </row>
    <row r="84" spans="1:28">
      <c r="A84" s="76"/>
      <c r="B84" s="169"/>
      <c r="C84" s="169"/>
      <c r="D84" s="184"/>
      <c r="E84" s="184"/>
      <c r="F84" s="184"/>
      <c r="G84" s="184"/>
      <c r="H84" s="184"/>
      <c r="I84" s="184"/>
      <c r="J84" s="184"/>
      <c r="K84" s="184"/>
      <c r="L84" s="184"/>
      <c r="M84" s="184"/>
      <c r="N84" s="184"/>
      <c r="O84" s="184"/>
      <c r="P84" s="184"/>
      <c r="Q84" s="184"/>
      <c r="R84" s="184"/>
      <c r="S84" s="184"/>
      <c r="T84" s="184"/>
      <c r="U84" s="184"/>
      <c r="V84" s="184"/>
      <c r="W84" s="184"/>
      <c r="X84" s="184"/>
      <c r="Y84" s="184"/>
    </row>
    <row r="85" spans="1:28">
      <c r="A85" s="76"/>
      <c r="B85" s="169"/>
      <c r="C85" s="169"/>
      <c r="D85" s="199" t="s">
        <v>35</v>
      </c>
      <c r="E85" s="199"/>
      <c r="F85" s="199"/>
      <c r="G85" s="199"/>
      <c r="H85" s="199"/>
      <c r="I85" s="199"/>
      <c r="K85" s="182" t="s">
        <v>36</v>
      </c>
      <c r="L85" s="182"/>
      <c r="M85" s="182"/>
      <c r="N85" s="182"/>
      <c r="O85" s="182"/>
      <c r="Q85" s="182" t="s">
        <v>37</v>
      </c>
      <c r="R85" s="182"/>
      <c r="S85" s="182"/>
      <c r="T85" s="182"/>
      <c r="U85" s="182"/>
      <c r="W85" s="182" t="s">
        <v>38</v>
      </c>
      <c r="X85" s="182"/>
      <c r="Y85" s="182"/>
      <c r="AB85" s="37" t="s">
        <v>330</v>
      </c>
    </row>
    <row r="86" spans="1:28">
      <c r="A86" s="76"/>
      <c r="B86" s="169"/>
      <c r="C86" s="169"/>
      <c r="D86" s="187"/>
      <c r="E86" s="187"/>
      <c r="F86" s="187"/>
      <c r="G86" s="187"/>
      <c r="H86" s="187"/>
      <c r="I86" s="187"/>
      <c r="J86" s="71"/>
      <c r="K86" s="177"/>
      <c r="L86" s="177"/>
      <c r="M86" s="177"/>
      <c r="N86" s="177"/>
      <c r="O86" s="72" t="s">
        <v>33</v>
      </c>
      <c r="P86" s="71"/>
      <c r="Q86" s="186"/>
      <c r="R86" s="186"/>
      <c r="S86" s="186"/>
      <c r="T86" s="186"/>
      <c r="U86" s="72" t="s">
        <v>33</v>
      </c>
      <c r="V86" s="71"/>
      <c r="W86" s="186"/>
      <c r="X86" s="186"/>
      <c r="Y86" s="72" t="s">
        <v>34</v>
      </c>
      <c r="AB86" s="37" t="s">
        <v>353</v>
      </c>
    </row>
    <row r="87" spans="1:28">
      <c r="A87" s="76"/>
      <c r="B87" s="169"/>
      <c r="C87" s="169"/>
      <c r="F87" s="37" t="s">
        <v>56</v>
      </c>
      <c r="AB87" s="37" t="s">
        <v>263</v>
      </c>
    </row>
    <row r="88" spans="1:28">
      <c r="A88" s="76"/>
      <c r="B88" s="169"/>
      <c r="C88" s="169"/>
      <c r="F88" s="197">
        <f>Q86*W86</f>
        <v>0</v>
      </c>
      <c r="G88" s="197"/>
      <c r="H88" s="197"/>
      <c r="I88" s="197"/>
      <c r="J88" s="197"/>
      <c r="K88" s="74" t="s">
        <v>33</v>
      </c>
      <c r="L88" s="183" t="s">
        <v>41</v>
      </c>
      <c r="M88" s="183"/>
      <c r="N88" s="183"/>
      <c r="O88" s="183"/>
      <c r="P88" s="183"/>
      <c r="Q88" s="183"/>
      <c r="R88" s="183"/>
      <c r="S88" s="183"/>
      <c r="T88" s="183"/>
      <c r="U88" s="183"/>
      <c r="V88" s="183"/>
      <c r="W88" s="183"/>
      <c r="X88" s="75"/>
      <c r="Y88" s="75"/>
    </row>
    <row r="89" spans="1:28">
      <c r="J89" s="75"/>
      <c r="K89" s="75"/>
      <c r="L89" s="75"/>
      <c r="M89" s="75"/>
    </row>
    <row r="90" spans="1:28">
      <c r="B90" s="169" t="s">
        <v>45</v>
      </c>
      <c r="C90" s="169"/>
      <c r="D90" s="196" t="s">
        <v>362</v>
      </c>
      <c r="E90" s="196"/>
      <c r="F90" s="196"/>
      <c r="G90" s="196"/>
      <c r="H90" s="196"/>
      <c r="I90" s="196"/>
      <c r="J90" s="196"/>
      <c r="K90" s="196"/>
      <c r="L90" s="196"/>
      <c r="M90" s="196"/>
      <c r="N90" s="196"/>
      <c r="O90" s="196"/>
      <c r="P90" s="196"/>
      <c r="Q90" s="196"/>
      <c r="R90" s="196"/>
      <c r="S90" s="196"/>
      <c r="T90" s="196"/>
      <c r="U90" s="196"/>
      <c r="V90" s="196"/>
      <c r="W90" s="196"/>
      <c r="X90" s="196"/>
      <c r="Y90" s="196"/>
      <c r="AB90" s="37" t="s">
        <v>630</v>
      </c>
    </row>
    <row r="91" spans="1:28">
      <c r="B91" s="169"/>
      <c r="C91" s="169"/>
      <c r="D91" s="184"/>
      <c r="E91" s="184"/>
      <c r="F91" s="184"/>
      <c r="G91" s="184"/>
      <c r="H91" s="184"/>
      <c r="I91" s="184"/>
      <c r="J91" s="184"/>
      <c r="K91" s="184"/>
      <c r="L91" s="184"/>
      <c r="M91" s="184"/>
      <c r="N91" s="184"/>
      <c r="O91" s="184"/>
      <c r="P91" s="184"/>
      <c r="Q91" s="184"/>
      <c r="R91" s="184"/>
      <c r="S91" s="184"/>
      <c r="T91" s="184"/>
      <c r="U91" s="184"/>
      <c r="V91" s="184"/>
      <c r="W91" s="184"/>
      <c r="X91" s="184"/>
      <c r="Y91" s="184"/>
    </row>
    <row r="92" spans="1:28">
      <c r="B92" s="169"/>
      <c r="C92" s="169"/>
      <c r="D92" s="185" t="s">
        <v>360</v>
      </c>
      <c r="E92" s="185"/>
      <c r="F92" s="185"/>
      <c r="G92" s="185"/>
      <c r="H92" s="185"/>
      <c r="I92" s="185"/>
      <c r="J92" s="185"/>
      <c r="K92" s="185"/>
      <c r="L92" s="185"/>
      <c r="M92" s="185"/>
      <c r="N92" s="185"/>
      <c r="O92" s="185"/>
      <c r="P92" s="185"/>
      <c r="Q92" s="185"/>
      <c r="R92" s="185"/>
      <c r="S92" s="185"/>
      <c r="T92" s="185"/>
      <c r="U92" s="185"/>
      <c r="V92" s="185"/>
      <c r="W92" s="185"/>
      <c r="X92" s="185"/>
      <c r="Y92" s="185"/>
    </row>
    <row r="93" spans="1:28">
      <c r="B93" s="169"/>
      <c r="C93" s="169"/>
      <c r="D93" s="184"/>
      <c r="E93" s="184"/>
      <c r="F93" s="184"/>
      <c r="G93" s="184"/>
      <c r="H93" s="184"/>
      <c r="I93" s="184"/>
      <c r="J93" s="184"/>
      <c r="K93" s="184"/>
      <c r="L93" s="184"/>
      <c r="M93" s="184"/>
      <c r="N93" s="184"/>
      <c r="O93" s="184"/>
      <c r="P93" s="184"/>
      <c r="Q93" s="184"/>
      <c r="R93" s="184"/>
      <c r="S93" s="184"/>
      <c r="T93" s="184"/>
      <c r="U93" s="184"/>
      <c r="V93" s="184"/>
      <c r="W93" s="184"/>
      <c r="X93" s="184"/>
      <c r="Y93" s="184"/>
    </row>
    <row r="94" spans="1:28" ht="18" customHeight="1">
      <c r="A94" s="76"/>
      <c r="B94" s="169"/>
      <c r="C94" s="169"/>
      <c r="D94" s="185" t="s">
        <v>361</v>
      </c>
      <c r="E94" s="185"/>
      <c r="F94" s="185"/>
      <c r="G94" s="185"/>
      <c r="H94" s="185"/>
      <c r="I94" s="185"/>
      <c r="J94" s="185"/>
      <c r="K94" s="185"/>
      <c r="L94" s="185"/>
      <c r="M94" s="185"/>
      <c r="N94" s="185"/>
      <c r="O94" s="185"/>
      <c r="P94" s="185"/>
      <c r="Q94" s="185"/>
      <c r="R94" s="185"/>
      <c r="S94" s="185"/>
      <c r="T94" s="185"/>
      <c r="U94" s="185"/>
      <c r="V94" s="185"/>
      <c r="W94" s="185"/>
      <c r="X94" s="185"/>
      <c r="Y94" s="185"/>
    </row>
    <row r="95" spans="1:28">
      <c r="A95" s="76"/>
      <c r="B95" s="169"/>
      <c r="C95" s="169"/>
      <c r="D95" s="184"/>
      <c r="E95" s="184"/>
      <c r="F95" s="184"/>
      <c r="G95" s="184"/>
      <c r="H95" s="184"/>
      <c r="I95" s="184"/>
      <c r="J95" s="184"/>
      <c r="K95" s="184"/>
      <c r="L95" s="184"/>
      <c r="M95" s="184"/>
      <c r="N95" s="184"/>
      <c r="O95" s="184"/>
      <c r="P95" s="184"/>
      <c r="Q95" s="184"/>
      <c r="R95" s="184"/>
      <c r="S95" s="184"/>
      <c r="T95" s="184"/>
      <c r="U95" s="184"/>
      <c r="V95" s="184"/>
      <c r="W95" s="184"/>
      <c r="X95" s="184"/>
      <c r="Y95" s="184"/>
    </row>
    <row r="96" spans="1:28">
      <c r="A96" s="76"/>
      <c r="B96" s="169"/>
      <c r="C96" s="169"/>
      <c r="D96" s="199" t="s">
        <v>35</v>
      </c>
      <c r="E96" s="199"/>
      <c r="F96" s="199"/>
      <c r="G96" s="199"/>
      <c r="H96" s="199"/>
      <c r="I96" s="199"/>
      <c r="K96" s="182" t="s">
        <v>36</v>
      </c>
      <c r="L96" s="182"/>
      <c r="M96" s="182"/>
      <c r="N96" s="182"/>
      <c r="O96" s="182"/>
      <c r="Q96" s="182" t="s">
        <v>37</v>
      </c>
      <c r="R96" s="182"/>
      <c r="S96" s="182"/>
      <c r="T96" s="182"/>
      <c r="U96" s="182"/>
      <c r="W96" s="182" t="s">
        <v>38</v>
      </c>
      <c r="X96" s="182"/>
      <c r="Y96" s="182"/>
      <c r="AB96" s="37" t="s">
        <v>330</v>
      </c>
    </row>
    <row r="97" spans="1:28">
      <c r="A97" s="76"/>
      <c r="B97" s="169"/>
      <c r="C97" s="169"/>
      <c r="D97" s="187"/>
      <c r="E97" s="187"/>
      <c r="F97" s="187"/>
      <c r="G97" s="187"/>
      <c r="H97" s="187"/>
      <c r="I97" s="187"/>
      <c r="J97" s="71"/>
      <c r="K97" s="177"/>
      <c r="L97" s="177"/>
      <c r="M97" s="177"/>
      <c r="N97" s="177"/>
      <c r="O97" s="72" t="s">
        <v>33</v>
      </c>
      <c r="P97" s="71"/>
      <c r="Q97" s="186"/>
      <c r="R97" s="186"/>
      <c r="S97" s="186"/>
      <c r="T97" s="186"/>
      <c r="U97" s="72" t="s">
        <v>33</v>
      </c>
      <c r="V97" s="71"/>
      <c r="W97" s="186"/>
      <c r="X97" s="186"/>
      <c r="Y97" s="72" t="s">
        <v>34</v>
      </c>
      <c r="AB97" s="37" t="s">
        <v>353</v>
      </c>
    </row>
    <row r="98" spans="1:28">
      <c r="A98" s="76"/>
      <c r="B98" s="169"/>
      <c r="C98" s="169"/>
      <c r="F98" s="37" t="s">
        <v>57</v>
      </c>
      <c r="AB98" s="37" t="s">
        <v>263</v>
      </c>
    </row>
    <row r="99" spans="1:28">
      <c r="A99" s="76"/>
      <c r="B99" s="169"/>
      <c r="C99" s="169"/>
      <c r="F99" s="197">
        <f>Q97*W97</f>
        <v>0</v>
      </c>
      <c r="G99" s="197"/>
      <c r="H99" s="197"/>
      <c r="I99" s="197"/>
      <c r="J99" s="197"/>
      <c r="K99" s="74" t="s">
        <v>33</v>
      </c>
      <c r="L99" s="183" t="s">
        <v>41</v>
      </c>
      <c r="M99" s="183"/>
      <c r="N99" s="183"/>
      <c r="O99" s="183"/>
      <c r="P99" s="183"/>
      <c r="Q99" s="183"/>
      <c r="R99" s="183"/>
      <c r="S99" s="183"/>
      <c r="T99" s="183"/>
      <c r="U99" s="183"/>
      <c r="V99" s="183"/>
      <c r="W99" s="183"/>
      <c r="X99" s="75"/>
      <c r="Y99" s="75"/>
    </row>
    <row r="100" spans="1:28">
      <c r="A100" s="76"/>
      <c r="B100" s="70"/>
      <c r="C100" s="70"/>
      <c r="F100" s="77"/>
      <c r="G100" s="77"/>
      <c r="H100" s="77"/>
      <c r="I100" s="77"/>
      <c r="J100" s="77"/>
      <c r="K100" s="78"/>
      <c r="L100" s="79"/>
      <c r="M100" s="79"/>
      <c r="N100" s="79"/>
      <c r="O100" s="79"/>
      <c r="P100" s="79"/>
      <c r="Q100" s="79"/>
      <c r="R100" s="79"/>
      <c r="S100" s="79"/>
      <c r="T100" s="79"/>
      <c r="U100" s="79"/>
      <c r="V100" s="79"/>
      <c r="W100" s="79"/>
      <c r="X100" s="75"/>
      <c r="Y100" s="75"/>
    </row>
    <row r="101" spans="1:28">
      <c r="A101" s="76"/>
      <c r="B101" s="169" t="s">
        <v>46</v>
      </c>
      <c r="C101" s="169"/>
      <c r="D101" s="196" t="s">
        <v>362</v>
      </c>
      <c r="E101" s="196"/>
      <c r="F101" s="196"/>
      <c r="G101" s="196"/>
      <c r="H101" s="196"/>
      <c r="I101" s="196"/>
      <c r="J101" s="196"/>
      <c r="K101" s="196"/>
      <c r="L101" s="196"/>
      <c r="M101" s="196"/>
      <c r="N101" s="196"/>
      <c r="O101" s="196"/>
      <c r="P101" s="196"/>
      <c r="Q101" s="196"/>
      <c r="R101" s="196"/>
      <c r="S101" s="196"/>
      <c r="T101" s="196"/>
      <c r="U101" s="196"/>
      <c r="V101" s="196"/>
      <c r="W101" s="196"/>
      <c r="X101" s="196"/>
      <c r="Y101" s="196"/>
      <c r="AB101" s="37" t="s">
        <v>630</v>
      </c>
    </row>
    <row r="102" spans="1:28">
      <c r="A102" s="76"/>
      <c r="B102" s="169"/>
      <c r="C102" s="169"/>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row>
    <row r="103" spans="1:28">
      <c r="A103" s="76"/>
      <c r="B103" s="169"/>
      <c r="C103" s="169"/>
      <c r="D103" s="185" t="s">
        <v>360</v>
      </c>
      <c r="E103" s="185"/>
      <c r="F103" s="185"/>
      <c r="G103" s="185"/>
      <c r="H103" s="185"/>
      <c r="I103" s="185"/>
      <c r="J103" s="185"/>
      <c r="K103" s="185"/>
      <c r="L103" s="185"/>
      <c r="M103" s="185"/>
      <c r="N103" s="185"/>
      <c r="O103" s="185"/>
      <c r="P103" s="185"/>
      <c r="Q103" s="185"/>
      <c r="R103" s="185"/>
      <c r="S103" s="185"/>
      <c r="T103" s="185"/>
      <c r="U103" s="185"/>
      <c r="V103" s="185"/>
      <c r="W103" s="185"/>
      <c r="X103" s="185"/>
      <c r="Y103" s="185"/>
    </row>
    <row r="104" spans="1:28">
      <c r="A104" s="76"/>
      <c r="B104" s="169"/>
      <c r="C104" s="169"/>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row>
    <row r="105" spans="1:28">
      <c r="A105" s="76"/>
      <c r="B105" s="169"/>
      <c r="C105" s="169"/>
      <c r="D105" s="185" t="s">
        <v>361</v>
      </c>
      <c r="E105" s="185"/>
      <c r="F105" s="185"/>
      <c r="G105" s="185"/>
      <c r="H105" s="185"/>
      <c r="I105" s="185"/>
      <c r="J105" s="185"/>
      <c r="K105" s="185"/>
      <c r="L105" s="185"/>
      <c r="M105" s="185"/>
      <c r="N105" s="185"/>
      <c r="O105" s="185"/>
      <c r="P105" s="185"/>
      <c r="Q105" s="185"/>
      <c r="R105" s="185"/>
      <c r="S105" s="185"/>
      <c r="T105" s="185"/>
      <c r="U105" s="185"/>
      <c r="V105" s="185"/>
      <c r="W105" s="185"/>
      <c r="X105" s="185"/>
      <c r="Y105" s="185"/>
    </row>
    <row r="106" spans="1:28">
      <c r="A106" s="76"/>
      <c r="B106" s="169"/>
      <c r="C106" s="169"/>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row>
    <row r="107" spans="1:28">
      <c r="A107" s="76"/>
      <c r="B107" s="169"/>
      <c r="C107" s="169"/>
      <c r="D107" s="199" t="s">
        <v>35</v>
      </c>
      <c r="E107" s="199"/>
      <c r="F107" s="199"/>
      <c r="G107" s="199"/>
      <c r="H107" s="199"/>
      <c r="I107" s="199"/>
      <c r="K107" s="182" t="s">
        <v>36</v>
      </c>
      <c r="L107" s="182"/>
      <c r="M107" s="182"/>
      <c r="N107" s="182"/>
      <c r="O107" s="182"/>
      <c r="Q107" s="182" t="s">
        <v>37</v>
      </c>
      <c r="R107" s="182"/>
      <c r="S107" s="182"/>
      <c r="T107" s="182"/>
      <c r="U107" s="182"/>
      <c r="W107" s="182" t="s">
        <v>38</v>
      </c>
      <c r="X107" s="182"/>
      <c r="Y107" s="182"/>
      <c r="AB107" s="37" t="s">
        <v>330</v>
      </c>
    </row>
    <row r="108" spans="1:28">
      <c r="A108" s="76"/>
      <c r="B108" s="169"/>
      <c r="C108" s="169"/>
      <c r="D108" s="187"/>
      <c r="E108" s="187"/>
      <c r="F108" s="187"/>
      <c r="G108" s="187"/>
      <c r="H108" s="187"/>
      <c r="I108" s="187"/>
      <c r="J108" s="71"/>
      <c r="K108" s="177"/>
      <c r="L108" s="177"/>
      <c r="M108" s="177"/>
      <c r="N108" s="177"/>
      <c r="O108" s="72" t="s">
        <v>33</v>
      </c>
      <c r="P108" s="71"/>
      <c r="Q108" s="187"/>
      <c r="R108" s="187"/>
      <c r="S108" s="187"/>
      <c r="T108" s="187"/>
      <c r="U108" s="72" t="s">
        <v>33</v>
      </c>
      <c r="V108" s="71"/>
      <c r="W108" s="186"/>
      <c r="X108" s="186"/>
      <c r="Y108" s="72" t="s">
        <v>34</v>
      </c>
      <c r="AB108" s="37" t="s">
        <v>353</v>
      </c>
    </row>
    <row r="109" spans="1:28">
      <c r="A109" s="76"/>
      <c r="B109" s="169"/>
      <c r="C109" s="169"/>
      <c r="F109" s="37" t="s">
        <v>47</v>
      </c>
      <c r="AB109" s="37" t="s">
        <v>263</v>
      </c>
    </row>
    <row r="110" spans="1:28">
      <c r="B110" s="169"/>
      <c r="C110" s="169"/>
      <c r="F110" s="197">
        <f>Q108*W108</f>
        <v>0</v>
      </c>
      <c r="G110" s="197"/>
      <c r="H110" s="197"/>
      <c r="I110" s="197"/>
      <c r="J110" s="197"/>
      <c r="K110" s="74" t="s">
        <v>33</v>
      </c>
      <c r="L110" s="183" t="s">
        <v>41</v>
      </c>
      <c r="M110" s="183"/>
      <c r="N110" s="183"/>
      <c r="O110" s="183"/>
      <c r="P110" s="183"/>
      <c r="Q110" s="183"/>
      <c r="R110" s="183"/>
      <c r="S110" s="183"/>
      <c r="T110" s="183"/>
      <c r="U110" s="183"/>
      <c r="V110" s="183"/>
      <c r="W110" s="183"/>
      <c r="X110" s="75"/>
      <c r="Y110" s="75"/>
    </row>
    <row r="112" spans="1:28" ht="18.600000000000001" thickBot="1">
      <c r="U112" s="76"/>
    </row>
    <row r="113" spans="1:24" ht="18.600000000000001" thickBot="1">
      <c r="B113" s="179" t="s">
        <v>340</v>
      </c>
      <c r="C113" s="168"/>
      <c r="D113" s="168"/>
      <c r="E113" s="168"/>
      <c r="F113" s="168"/>
      <c r="G113" s="168"/>
      <c r="H113" s="168"/>
      <c r="I113" s="168"/>
      <c r="J113" s="180"/>
      <c r="K113" s="167">
        <f>F59+F70+F88+F99+F110</f>
        <v>0</v>
      </c>
      <c r="L113" s="168"/>
      <c r="M113" s="168"/>
      <c r="N113" s="168"/>
      <c r="O113" s="168"/>
      <c r="P113" s="80" t="s">
        <v>33</v>
      </c>
      <c r="U113" s="76"/>
    </row>
    <row r="114" spans="1:24">
      <c r="B114" s="81"/>
      <c r="C114" s="81"/>
      <c r="D114" s="81"/>
      <c r="E114" s="81"/>
      <c r="F114" s="81"/>
      <c r="G114" s="81"/>
      <c r="H114" s="81"/>
      <c r="I114" s="81"/>
      <c r="J114" s="81"/>
      <c r="K114" s="81"/>
      <c r="L114" s="81"/>
      <c r="M114" s="81"/>
      <c r="N114" s="81"/>
      <c r="O114" s="81"/>
      <c r="P114" s="76"/>
      <c r="U114" s="76"/>
    </row>
    <row r="115" spans="1:24">
      <c r="B115" s="81"/>
      <c r="C115" s="181" t="s">
        <v>31</v>
      </c>
      <c r="D115" s="181"/>
      <c r="E115" s="181"/>
      <c r="F115" s="181"/>
      <c r="G115" s="181"/>
      <c r="H115" s="181"/>
      <c r="I115" s="181"/>
      <c r="J115" s="181"/>
      <c r="K115" s="181"/>
      <c r="L115" s="181"/>
      <c r="M115" s="181"/>
      <c r="N115" s="181"/>
      <c r="O115" s="181"/>
      <c r="P115" s="181"/>
      <c r="Q115" s="181"/>
      <c r="R115" s="181"/>
      <c r="S115" s="181"/>
      <c r="T115" s="181"/>
      <c r="U115" s="181"/>
      <c r="V115" s="181"/>
      <c r="W115" s="181"/>
      <c r="X115" s="181"/>
    </row>
    <row r="116" spans="1:24">
      <c r="B116" s="81"/>
      <c r="C116" s="81"/>
      <c r="D116" s="81"/>
      <c r="E116" s="81"/>
      <c r="F116" s="81"/>
      <c r="G116" s="81"/>
      <c r="H116" s="81"/>
      <c r="I116" s="81"/>
      <c r="J116" s="81"/>
      <c r="K116" s="81"/>
      <c r="L116" s="81"/>
      <c r="M116" s="81"/>
      <c r="N116" s="81"/>
      <c r="O116" s="81"/>
      <c r="P116" s="76"/>
      <c r="U116" s="76"/>
    </row>
    <row r="117" spans="1:24">
      <c r="B117" s="81"/>
      <c r="C117" s="81"/>
      <c r="D117" s="81"/>
      <c r="E117" s="81"/>
      <c r="F117" s="81"/>
      <c r="G117" s="81"/>
      <c r="H117" s="81"/>
      <c r="I117" s="81"/>
      <c r="J117" s="81"/>
      <c r="K117" s="81"/>
      <c r="L117" s="81"/>
      <c r="M117" s="81"/>
      <c r="N117" s="81"/>
      <c r="O117" s="81"/>
      <c r="P117" s="76"/>
      <c r="U117" s="76"/>
    </row>
    <row r="118" spans="1:24">
      <c r="A118" s="170" t="s">
        <v>49</v>
      </c>
      <c r="B118" s="170"/>
      <c r="C118" s="170"/>
      <c r="D118" s="170"/>
      <c r="E118" s="170"/>
      <c r="F118" s="170"/>
      <c r="G118" s="170"/>
      <c r="H118" s="170"/>
      <c r="I118" s="170"/>
      <c r="J118" s="177"/>
      <c r="K118" s="177"/>
      <c r="L118" s="177"/>
      <c r="M118" s="177"/>
      <c r="N118" s="82" t="s">
        <v>33</v>
      </c>
    </row>
    <row r="119" spans="1:24">
      <c r="C119" s="83" t="s">
        <v>168</v>
      </c>
    </row>
    <row r="120" spans="1:24">
      <c r="C120" s="60" t="s">
        <v>50</v>
      </c>
    </row>
    <row r="121" spans="1:24">
      <c r="C121" s="60" t="s">
        <v>51</v>
      </c>
    </row>
    <row r="122" spans="1:24" ht="18" customHeight="1">
      <c r="B122" s="84"/>
      <c r="C122" s="84"/>
      <c r="D122" s="84"/>
      <c r="E122" s="84"/>
      <c r="F122" s="84"/>
      <c r="G122" s="84"/>
      <c r="H122" s="84"/>
      <c r="I122" s="84"/>
      <c r="J122" s="84"/>
      <c r="K122" s="84"/>
      <c r="L122" s="84"/>
      <c r="T122" s="76"/>
      <c r="U122" s="76"/>
    </row>
    <row r="123" spans="1:24" ht="18.600000000000001" customHeight="1">
      <c r="B123" s="85"/>
      <c r="C123" s="85"/>
      <c r="D123" s="85"/>
      <c r="E123" s="85"/>
      <c r="F123" s="85"/>
      <c r="G123" s="85"/>
      <c r="H123" s="85"/>
      <c r="I123" s="85"/>
      <c r="J123" s="85"/>
      <c r="K123" s="169"/>
      <c r="L123" s="169"/>
      <c r="M123" s="169"/>
      <c r="N123" s="169"/>
      <c r="O123" s="169"/>
      <c r="P123" s="76"/>
      <c r="Q123" s="76"/>
      <c r="R123" s="76"/>
      <c r="S123" s="76"/>
      <c r="T123" s="76"/>
      <c r="U123" s="76"/>
    </row>
    <row r="124" spans="1:24">
      <c r="A124" s="170" t="s">
        <v>506</v>
      </c>
      <c r="B124" s="170"/>
      <c r="C124" s="170"/>
      <c r="D124" s="170"/>
      <c r="E124" s="170"/>
      <c r="F124" s="170"/>
      <c r="G124" s="76" t="s">
        <v>54</v>
      </c>
      <c r="H124" s="171">
        <f>'第1号様式(1)'!S11</f>
        <v>0</v>
      </c>
      <c r="I124" s="172"/>
      <c r="J124" s="172"/>
      <c r="K124" s="172"/>
      <c r="L124" s="85" t="s">
        <v>33</v>
      </c>
      <c r="M124" s="76"/>
      <c r="N124" s="76"/>
      <c r="O124" s="76"/>
      <c r="P124" s="76"/>
      <c r="Q124" s="76"/>
      <c r="R124" s="76"/>
      <c r="S124" s="76"/>
      <c r="T124" s="76"/>
      <c r="U124" s="76"/>
    </row>
    <row r="125" spans="1:24">
      <c r="B125" s="76"/>
      <c r="C125" s="76"/>
      <c r="D125" s="76"/>
      <c r="E125" s="76"/>
      <c r="F125" s="76"/>
      <c r="G125" s="76"/>
      <c r="H125" s="173" t="s">
        <v>504</v>
      </c>
      <c r="I125" s="173"/>
      <c r="J125" s="173"/>
      <c r="K125" s="173"/>
      <c r="L125" s="173"/>
      <c r="M125" s="173"/>
      <c r="N125" s="173"/>
      <c r="O125" s="173"/>
    </row>
    <row r="129" spans="1:27" ht="20.399999999999999" thickBot="1">
      <c r="A129" s="86"/>
      <c r="B129" s="86"/>
      <c r="C129" s="86"/>
      <c r="D129" s="86"/>
      <c r="E129" s="86"/>
      <c r="F129" s="86"/>
      <c r="G129" s="178" t="s">
        <v>343</v>
      </c>
      <c r="H129" s="178"/>
      <c r="I129" s="178"/>
      <c r="J129" s="178"/>
      <c r="K129" s="178"/>
      <c r="L129" s="178"/>
      <c r="M129" s="178"/>
      <c r="N129" s="178"/>
      <c r="O129" s="178"/>
      <c r="P129" s="178"/>
      <c r="Q129" s="178"/>
      <c r="R129" s="178"/>
      <c r="S129" s="178"/>
      <c r="T129" s="178"/>
      <c r="U129" s="86"/>
      <c r="V129" s="86"/>
      <c r="W129" s="86"/>
      <c r="X129" s="86"/>
      <c r="Y129" s="86"/>
      <c r="Z129" s="86"/>
    </row>
    <row r="131" spans="1:27">
      <c r="A131" s="170" t="s">
        <v>507</v>
      </c>
      <c r="B131" s="170"/>
      <c r="C131" s="170"/>
      <c r="D131" s="170"/>
      <c r="E131" s="170"/>
      <c r="F131" s="170"/>
      <c r="G131" s="170"/>
      <c r="H131" s="170"/>
      <c r="I131" s="170"/>
      <c r="J131" s="170"/>
      <c r="K131" s="170"/>
      <c r="L131" s="40"/>
    </row>
    <row r="132" spans="1:27">
      <c r="B132" s="60" t="s">
        <v>339</v>
      </c>
    </row>
    <row r="134" spans="1:27">
      <c r="B134" s="37" t="s">
        <v>0</v>
      </c>
      <c r="C134" s="37" t="s">
        <v>341</v>
      </c>
    </row>
    <row r="135" spans="1:27">
      <c r="C135" s="158"/>
      <c r="D135" s="159"/>
      <c r="E135" s="159"/>
      <c r="F135" s="159"/>
      <c r="G135" s="159"/>
      <c r="H135" s="159"/>
      <c r="I135" s="159"/>
      <c r="J135" s="159"/>
      <c r="K135" s="159"/>
      <c r="L135" s="159"/>
      <c r="M135" s="159"/>
      <c r="N135" s="159"/>
      <c r="O135" s="159"/>
      <c r="P135" s="159"/>
      <c r="Q135" s="159"/>
      <c r="R135" s="159"/>
      <c r="S135" s="159"/>
      <c r="T135" s="159"/>
      <c r="U135" s="159"/>
      <c r="V135" s="159"/>
      <c r="W135" s="159"/>
      <c r="X135" s="160"/>
    </row>
    <row r="136" spans="1:27">
      <c r="C136" s="161"/>
      <c r="D136" s="162"/>
      <c r="E136" s="162"/>
      <c r="F136" s="162"/>
      <c r="G136" s="162"/>
      <c r="H136" s="162"/>
      <c r="I136" s="162"/>
      <c r="J136" s="162"/>
      <c r="K136" s="162"/>
      <c r="L136" s="162"/>
      <c r="M136" s="162"/>
      <c r="N136" s="162"/>
      <c r="O136" s="162"/>
      <c r="P136" s="162"/>
      <c r="Q136" s="162"/>
      <c r="R136" s="162"/>
      <c r="S136" s="162"/>
      <c r="T136" s="162"/>
      <c r="U136" s="162"/>
      <c r="V136" s="162"/>
      <c r="W136" s="162"/>
      <c r="X136" s="163"/>
    </row>
    <row r="137" spans="1:27">
      <c r="C137" s="161"/>
      <c r="D137" s="162"/>
      <c r="E137" s="162"/>
      <c r="F137" s="162"/>
      <c r="G137" s="162"/>
      <c r="H137" s="162"/>
      <c r="I137" s="162"/>
      <c r="J137" s="162"/>
      <c r="K137" s="162"/>
      <c r="L137" s="162"/>
      <c r="M137" s="162"/>
      <c r="N137" s="162"/>
      <c r="O137" s="162"/>
      <c r="P137" s="162"/>
      <c r="Q137" s="162"/>
      <c r="R137" s="162"/>
      <c r="S137" s="162"/>
      <c r="T137" s="162"/>
      <c r="U137" s="162"/>
      <c r="V137" s="162"/>
      <c r="W137" s="162"/>
      <c r="X137" s="163"/>
    </row>
    <row r="138" spans="1:27">
      <c r="C138" s="164"/>
      <c r="D138" s="165"/>
      <c r="E138" s="165"/>
      <c r="F138" s="165"/>
      <c r="G138" s="165"/>
      <c r="H138" s="165"/>
      <c r="I138" s="165"/>
      <c r="J138" s="165"/>
      <c r="K138" s="165"/>
      <c r="L138" s="165"/>
      <c r="M138" s="165"/>
      <c r="N138" s="165"/>
      <c r="O138" s="165"/>
      <c r="P138" s="165"/>
      <c r="Q138" s="165"/>
      <c r="R138" s="165"/>
      <c r="S138" s="165"/>
      <c r="T138" s="165"/>
      <c r="U138" s="165"/>
      <c r="V138" s="165"/>
      <c r="W138" s="165"/>
      <c r="X138" s="166"/>
    </row>
    <row r="139" spans="1:27">
      <c r="C139" s="87"/>
      <c r="D139" s="87"/>
      <c r="E139" s="87"/>
      <c r="F139" s="87"/>
      <c r="G139" s="87"/>
      <c r="H139" s="87"/>
      <c r="I139" s="87"/>
      <c r="J139" s="87"/>
      <c r="K139" s="87"/>
      <c r="L139" s="87"/>
      <c r="M139" s="87"/>
      <c r="N139" s="87"/>
      <c r="O139" s="87"/>
      <c r="P139" s="87"/>
      <c r="Q139" s="87"/>
      <c r="R139" s="87"/>
      <c r="S139" s="87"/>
      <c r="T139" s="87"/>
      <c r="U139" s="87"/>
      <c r="V139" s="87"/>
      <c r="W139" s="87"/>
      <c r="X139" s="87"/>
    </row>
    <row r="140" spans="1:27">
      <c r="B140" s="37" t="s">
        <v>1</v>
      </c>
      <c r="C140" s="37" t="s">
        <v>342</v>
      </c>
      <c r="AA140" s="88"/>
    </row>
    <row r="141" spans="1:27">
      <c r="C141" s="158"/>
      <c r="D141" s="159"/>
      <c r="E141" s="159"/>
      <c r="F141" s="159"/>
      <c r="G141" s="159"/>
      <c r="H141" s="159"/>
      <c r="I141" s="159"/>
      <c r="J141" s="159"/>
      <c r="K141" s="159"/>
      <c r="L141" s="159"/>
      <c r="M141" s="159"/>
      <c r="N141" s="159"/>
      <c r="O141" s="159"/>
      <c r="P141" s="159"/>
      <c r="Q141" s="159"/>
      <c r="R141" s="159"/>
      <c r="S141" s="159"/>
      <c r="T141" s="159"/>
      <c r="U141" s="159"/>
      <c r="V141" s="159"/>
      <c r="W141" s="159"/>
      <c r="X141" s="160"/>
      <c r="AA141" s="49"/>
    </row>
    <row r="142" spans="1:27" ht="18" customHeight="1">
      <c r="C142" s="161"/>
      <c r="D142" s="162"/>
      <c r="E142" s="162"/>
      <c r="F142" s="162"/>
      <c r="G142" s="162"/>
      <c r="H142" s="162"/>
      <c r="I142" s="162"/>
      <c r="J142" s="162"/>
      <c r="K142" s="162"/>
      <c r="L142" s="162"/>
      <c r="M142" s="162"/>
      <c r="N142" s="162"/>
      <c r="O142" s="162"/>
      <c r="P142" s="162"/>
      <c r="Q142" s="162"/>
      <c r="R142" s="162"/>
      <c r="S142" s="162"/>
      <c r="T142" s="162"/>
      <c r="U142" s="162"/>
      <c r="V142" s="162"/>
      <c r="W142" s="162"/>
      <c r="X142" s="163"/>
      <c r="AA142" s="64"/>
    </row>
    <row r="143" spans="1:27" ht="18" customHeight="1">
      <c r="C143" s="161"/>
      <c r="D143" s="162"/>
      <c r="E143" s="162"/>
      <c r="F143" s="162"/>
      <c r="G143" s="162"/>
      <c r="H143" s="162"/>
      <c r="I143" s="162"/>
      <c r="J143" s="162"/>
      <c r="K143" s="162"/>
      <c r="L143" s="162"/>
      <c r="M143" s="162"/>
      <c r="N143" s="162"/>
      <c r="O143" s="162"/>
      <c r="P143" s="162"/>
      <c r="Q143" s="162"/>
      <c r="R143" s="162"/>
      <c r="S143" s="162"/>
      <c r="T143" s="162"/>
      <c r="U143" s="162"/>
      <c r="V143" s="162"/>
      <c r="W143" s="162"/>
      <c r="X143" s="163"/>
      <c r="AA143" s="64"/>
    </row>
    <row r="144" spans="1:27">
      <c r="C144" s="164"/>
      <c r="D144" s="165"/>
      <c r="E144" s="165"/>
      <c r="F144" s="165"/>
      <c r="G144" s="165"/>
      <c r="H144" s="165"/>
      <c r="I144" s="165"/>
      <c r="J144" s="165"/>
      <c r="K144" s="165"/>
      <c r="L144" s="165"/>
      <c r="M144" s="165"/>
      <c r="N144" s="165"/>
      <c r="O144" s="165"/>
      <c r="P144" s="165"/>
      <c r="Q144" s="165"/>
      <c r="R144" s="165"/>
      <c r="S144" s="165"/>
      <c r="T144" s="165"/>
      <c r="U144" s="165"/>
      <c r="V144" s="165"/>
      <c r="W144" s="165"/>
      <c r="X144" s="166"/>
      <c r="AA144" s="64"/>
    </row>
    <row r="145" spans="3:24">
      <c r="C145" s="87"/>
      <c r="D145" s="87"/>
      <c r="E145" s="87"/>
      <c r="F145" s="87"/>
      <c r="G145" s="87"/>
      <c r="H145" s="87"/>
      <c r="I145" s="87"/>
      <c r="J145" s="87"/>
      <c r="K145" s="87"/>
      <c r="L145" s="87"/>
      <c r="M145" s="87"/>
      <c r="N145" s="87"/>
      <c r="O145" s="87"/>
      <c r="P145" s="87"/>
      <c r="Q145" s="87"/>
      <c r="R145" s="87"/>
      <c r="S145" s="87"/>
      <c r="T145" s="87"/>
      <c r="U145" s="87"/>
      <c r="V145" s="87"/>
      <c r="W145" s="87"/>
      <c r="X145" s="87"/>
    </row>
    <row r="147" spans="3:24">
      <c r="C147" s="87"/>
      <c r="D147" s="87"/>
      <c r="E147" s="87"/>
      <c r="F147" s="87"/>
      <c r="G147" s="87"/>
      <c r="H147" s="87"/>
      <c r="I147" s="87"/>
      <c r="J147" s="87"/>
      <c r="K147" s="87"/>
      <c r="L147" s="87"/>
      <c r="M147" s="87"/>
      <c r="N147" s="87"/>
      <c r="O147" s="87"/>
      <c r="P147" s="87"/>
      <c r="Q147" s="87"/>
      <c r="R147" s="87"/>
      <c r="S147" s="87"/>
      <c r="T147" s="87"/>
      <c r="U147" s="87"/>
      <c r="V147" s="87"/>
      <c r="W147" s="87"/>
      <c r="X147" s="87"/>
    </row>
  </sheetData>
  <sheetProtection algorithmName="SHA-512" hashValue="uPPAVyHUy6sJsBoopEU5cuxkLeB9T/iFJzdpZauIjUHBSp72lkUyo8Ca825KkBFfJCGjGhwhGxLqmOUKJe+zDw==" saltValue="FcMkbO4ahFIKqXazvoEVuQ==" spinCount="100000" sheet="1" selectLockedCells="1"/>
  <dataConsolidate/>
  <mergeCells count="163">
    <mergeCell ref="K97:N97"/>
    <mergeCell ref="Q97:T97"/>
    <mergeCell ref="B101:C110"/>
    <mergeCell ref="D101:Y101"/>
    <mergeCell ref="D102:Y102"/>
    <mergeCell ref="D103:Y103"/>
    <mergeCell ref="D104:Y104"/>
    <mergeCell ref="D105:Y105"/>
    <mergeCell ref="D106:Y106"/>
    <mergeCell ref="D107:I107"/>
    <mergeCell ref="K107:O107"/>
    <mergeCell ref="Q107:U107"/>
    <mergeCell ref="W107:Y107"/>
    <mergeCell ref="D108:I108"/>
    <mergeCell ref="K108:N108"/>
    <mergeCell ref="Q108:T108"/>
    <mergeCell ref="W108:X108"/>
    <mergeCell ref="F110:J110"/>
    <mergeCell ref="L110:W110"/>
    <mergeCell ref="C20:G20"/>
    <mergeCell ref="C29:I29"/>
    <mergeCell ref="D82:Y82"/>
    <mergeCell ref="D83:Y83"/>
    <mergeCell ref="D85:I85"/>
    <mergeCell ref="K85:O85"/>
    <mergeCell ref="Q85:U85"/>
    <mergeCell ref="W85:Y85"/>
    <mergeCell ref="B90:C99"/>
    <mergeCell ref="D90:Y90"/>
    <mergeCell ref="D91:Y91"/>
    <mergeCell ref="D92:Y92"/>
    <mergeCell ref="D93:Y93"/>
    <mergeCell ref="W97:X97"/>
    <mergeCell ref="B79:C88"/>
    <mergeCell ref="F88:J88"/>
    <mergeCell ref="D95:Y95"/>
    <mergeCell ref="D96:I96"/>
    <mergeCell ref="K96:O96"/>
    <mergeCell ref="F99:J99"/>
    <mergeCell ref="D94:Y94"/>
    <mergeCell ref="L99:W99"/>
    <mergeCell ref="Q96:U96"/>
    <mergeCell ref="D97:I97"/>
    <mergeCell ref="K29:Z29"/>
    <mergeCell ref="K30:Z30"/>
    <mergeCell ref="I19:Z19"/>
    <mergeCell ref="I21:Z21"/>
    <mergeCell ref="I22:Z22"/>
    <mergeCell ref="I23:Z23"/>
    <mergeCell ref="C48:Y48"/>
    <mergeCell ref="D50:Y50"/>
    <mergeCell ref="C39:X39"/>
    <mergeCell ref="C36:X37"/>
    <mergeCell ref="B50:C59"/>
    <mergeCell ref="F59:J59"/>
    <mergeCell ref="L59:W59"/>
    <mergeCell ref="D53:Y53"/>
    <mergeCell ref="D55:Y55"/>
    <mergeCell ref="D52:Y52"/>
    <mergeCell ref="D54:Y54"/>
    <mergeCell ref="D56:I56"/>
    <mergeCell ref="K56:O56"/>
    <mergeCell ref="Q56:U56"/>
    <mergeCell ref="W56:Y56"/>
    <mergeCell ref="C32:I32"/>
    <mergeCell ref="C33:I33"/>
    <mergeCell ref="C30:I30"/>
    <mergeCell ref="C74:X74"/>
    <mergeCell ref="A27:H27"/>
    <mergeCell ref="A1:Z2"/>
    <mergeCell ref="A18:W18"/>
    <mergeCell ref="C11:F11"/>
    <mergeCell ref="C12:F12"/>
    <mergeCell ref="C13:F13"/>
    <mergeCell ref="C14:F14"/>
    <mergeCell ref="C15:F15"/>
    <mergeCell ref="C16:F16"/>
    <mergeCell ref="C23:G23"/>
    <mergeCell ref="H11:Z11"/>
    <mergeCell ref="H13:Z13"/>
    <mergeCell ref="H14:Z14"/>
    <mergeCell ref="H15:Z15"/>
    <mergeCell ref="M8:N8"/>
    <mergeCell ref="P8:Q8"/>
    <mergeCell ref="I8:J8"/>
    <mergeCell ref="H12:I12"/>
    <mergeCell ref="C19:G19"/>
    <mergeCell ref="C24:G24"/>
    <mergeCell ref="C25:G25"/>
    <mergeCell ref="C28:I28"/>
    <mergeCell ref="C31:I31"/>
    <mergeCell ref="C22:G22"/>
    <mergeCell ref="C21:G21"/>
    <mergeCell ref="K68:N68"/>
    <mergeCell ref="Q68:T68"/>
    <mergeCell ref="D63:Y63"/>
    <mergeCell ref="D64:Y64"/>
    <mergeCell ref="D65:Y65"/>
    <mergeCell ref="D66:Y66"/>
    <mergeCell ref="D67:I67"/>
    <mergeCell ref="K67:O67"/>
    <mergeCell ref="Q67:U67"/>
    <mergeCell ref="W67:Y67"/>
    <mergeCell ref="I24:Z24"/>
    <mergeCell ref="I25:Z25"/>
    <mergeCell ref="D51:Y51"/>
    <mergeCell ref="D57:I57"/>
    <mergeCell ref="K57:N57"/>
    <mergeCell ref="Q57:T57"/>
    <mergeCell ref="W57:X57"/>
    <mergeCell ref="K33:Z33"/>
    <mergeCell ref="K31:L31"/>
    <mergeCell ref="N31:O31"/>
    <mergeCell ref="Q31:R31"/>
    <mergeCell ref="K28:Z28"/>
    <mergeCell ref="AB25:AI25"/>
    <mergeCell ref="A3:Z3"/>
    <mergeCell ref="C4:Z4"/>
    <mergeCell ref="C5:Z5"/>
    <mergeCell ref="C6:Z6"/>
    <mergeCell ref="A10:Z10"/>
    <mergeCell ref="A8:H8"/>
    <mergeCell ref="D84:Y84"/>
    <mergeCell ref="D86:I86"/>
    <mergeCell ref="K86:N86"/>
    <mergeCell ref="Q86:T86"/>
    <mergeCell ref="W86:X86"/>
    <mergeCell ref="C42:V43"/>
    <mergeCell ref="A41:Z41"/>
    <mergeCell ref="B45:Y46"/>
    <mergeCell ref="K12:L12"/>
    <mergeCell ref="H16:I16"/>
    <mergeCell ref="K16:L16"/>
    <mergeCell ref="N16:O16"/>
    <mergeCell ref="I20:J20"/>
    <mergeCell ref="D61:Y61"/>
    <mergeCell ref="D79:Y79"/>
    <mergeCell ref="F70:J70"/>
    <mergeCell ref="L70:W70"/>
    <mergeCell ref="C135:X138"/>
    <mergeCell ref="C141:X144"/>
    <mergeCell ref="K113:O113"/>
    <mergeCell ref="K123:O123"/>
    <mergeCell ref="A124:F124"/>
    <mergeCell ref="H124:K124"/>
    <mergeCell ref="H125:O125"/>
    <mergeCell ref="L20:M20"/>
    <mergeCell ref="K32:Z32"/>
    <mergeCell ref="F26:Z26"/>
    <mergeCell ref="B61:C70"/>
    <mergeCell ref="J118:M118"/>
    <mergeCell ref="A131:K131"/>
    <mergeCell ref="A118:I118"/>
    <mergeCell ref="G129:T129"/>
    <mergeCell ref="B113:J113"/>
    <mergeCell ref="C115:X115"/>
    <mergeCell ref="W96:Y96"/>
    <mergeCell ref="L88:W88"/>
    <mergeCell ref="D80:Y80"/>
    <mergeCell ref="D81:Y81"/>
    <mergeCell ref="W68:X68"/>
    <mergeCell ref="D62:Y62"/>
    <mergeCell ref="D68:I68"/>
  </mergeCells>
  <phoneticPr fontId="1"/>
  <conditionalFormatting sqref="B45">
    <cfRule type="notContainsBlanks" dxfId="90" priority="74">
      <formula>LEN(TRIM(B45))&gt;0</formula>
    </cfRule>
  </conditionalFormatting>
  <conditionalFormatting sqref="C42">
    <cfRule type="containsBlanks" dxfId="89" priority="66">
      <formula>LEN(TRIM(C42))=0</formula>
    </cfRule>
    <cfRule type="containsText" dxfId="88" priority="65" operator="containsText" text="【入力エラー】(３)⑦「サービス種別」を先に入力してください。">
      <formula>NOT(ISERROR(SEARCH("【入力エラー】(３)⑦「サービス種別」を先に入力してください。",C42)))</formula>
    </cfRule>
  </conditionalFormatting>
  <conditionalFormatting sqref="C42:V43">
    <cfRule type="expression" dxfId="87" priority="63">
      <formula>$AA$45="不備"</formula>
    </cfRule>
  </conditionalFormatting>
  <conditionalFormatting sqref="C36:X37">
    <cfRule type="containsBlanks" dxfId="86" priority="67">
      <formula>LEN(TRIM(C36))=0</formula>
    </cfRule>
  </conditionalFormatting>
  <conditionalFormatting sqref="D26:F26">
    <cfRule type="notContainsBlanks" dxfId="85" priority="72">
      <formula>LEN(TRIM(D26))&gt;0</formula>
    </cfRule>
  </conditionalFormatting>
  <conditionalFormatting sqref="D57:I57">
    <cfRule type="containsBlanks" dxfId="84" priority="61">
      <formula>LEN(TRIM(D57))=0</formula>
    </cfRule>
  </conditionalFormatting>
  <conditionalFormatting sqref="D68:I68">
    <cfRule type="containsBlanks" dxfId="83" priority="25">
      <formula>LEN(TRIM(D68))=0</formula>
    </cfRule>
  </conditionalFormatting>
  <conditionalFormatting sqref="D86:I86">
    <cfRule type="containsBlanks" dxfId="82" priority="18">
      <formula>LEN(TRIM(D86))=0</formula>
    </cfRule>
  </conditionalFormatting>
  <conditionalFormatting sqref="D97:I97">
    <cfRule type="containsBlanks" dxfId="81" priority="11">
      <formula>LEN(TRIM(D97))=0</formula>
    </cfRule>
  </conditionalFormatting>
  <conditionalFormatting sqref="D108:I108">
    <cfRule type="containsBlanks" dxfId="80" priority="4">
      <formula>LEN(TRIM(D108))=0</formula>
    </cfRule>
  </conditionalFormatting>
  <conditionalFormatting sqref="D51:Y51 D53 D55">
    <cfRule type="containsBlanks" dxfId="79" priority="62">
      <formula>LEN(TRIM(D51))=0</formula>
    </cfRule>
  </conditionalFormatting>
  <conditionalFormatting sqref="D62:Y62">
    <cfRule type="containsBlanks" dxfId="78" priority="28">
      <formula>LEN(TRIM(D62))=0</formula>
    </cfRule>
  </conditionalFormatting>
  <conditionalFormatting sqref="D64:Y64">
    <cfRule type="containsBlanks" dxfId="77" priority="27">
      <formula>LEN(TRIM(D64))=0</formula>
    </cfRule>
  </conditionalFormatting>
  <conditionalFormatting sqref="D66:Y66">
    <cfRule type="containsBlanks" dxfId="76" priority="26">
      <formula>LEN(TRIM(D66))=0</formula>
    </cfRule>
  </conditionalFormatting>
  <conditionalFormatting sqref="D80:Y80">
    <cfRule type="containsBlanks" dxfId="75" priority="21">
      <formula>LEN(TRIM(D80))=0</formula>
    </cfRule>
  </conditionalFormatting>
  <conditionalFormatting sqref="D82:Y82">
    <cfRule type="containsBlanks" dxfId="74" priority="20">
      <formula>LEN(TRIM(D82))=0</formula>
    </cfRule>
  </conditionalFormatting>
  <conditionalFormatting sqref="D84:Y84">
    <cfRule type="containsBlanks" dxfId="73" priority="19">
      <formula>LEN(TRIM(D84))=0</formula>
    </cfRule>
  </conditionalFormatting>
  <conditionalFormatting sqref="D91:Y91">
    <cfRule type="containsBlanks" dxfId="72" priority="14">
      <formula>LEN(TRIM(D91))=0</formula>
    </cfRule>
  </conditionalFormatting>
  <conditionalFormatting sqref="D93:Y93">
    <cfRule type="containsBlanks" dxfId="71" priority="13">
      <formula>LEN(TRIM(D93))=0</formula>
    </cfRule>
  </conditionalFormatting>
  <conditionalFormatting sqref="D95:Y95">
    <cfRule type="containsBlanks" dxfId="70" priority="12">
      <formula>LEN(TRIM(D95))=0</formula>
    </cfRule>
  </conditionalFormatting>
  <conditionalFormatting sqref="D102:Y102">
    <cfRule type="containsBlanks" dxfId="69" priority="7">
      <formula>LEN(TRIM(D102))=0</formula>
    </cfRule>
  </conditionalFormatting>
  <conditionalFormatting sqref="D104:Y104">
    <cfRule type="containsBlanks" dxfId="68" priority="6">
      <formula>LEN(TRIM(D104))=0</formula>
    </cfRule>
  </conditionalFormatting>
  <conditionalFormatting sqref="D106:Y106">
    <cfRule type="containsBlanks" dxfId="67" priority="5">
      <formula>LEN(TRIM(D106))=0</formula>
    </cfRule>
  </conditionalFormatting>
  <conditionalFormatting sqref="H11:Z11 H12:L12 H13:Z15 H16:O16">
    <cfRule type="containsBlanks" dxfId="66" priority="73">
      <formula>LEN(TRIM(H11))=0</formula>
    </cfRule>
  </conditionalFormatting>
  <conditionalFormatting sqref="I19:Z19 I20:M20 I21:Z23 I25:Z25">
    <cfRule type="containsBlanks" dxfId="65" priority="70">
      <formula>LEN(TRIM(I19))=0</formula>
    </cfRule>
  </conditionalFormatting>
  <conditionalFormatting sqref="J118">
    <cfRule type="containsBlanks" dxfId="64" priority="57">
      <formula>LEN(TRIM(J118))=0</formula>
    </cfRule>
  </conditionalFormatting>
  <conditionalFormatting sqref="K8 M8:N8 P8:Q8">
    <cfRule type="containsBlanks" dxfId="63" priority="69">
      <formula>LEN(TRIM(K8))=0</formula>
    </cfRule>
  </conditionalFormatting>
  <conditionalFormatting sqref="K57:N57">
    <cfRule type="containsBlanks" dxfId="62" priority="60">
      <formula>LEN(TRIM(K57))=0</formula>
    </cfRule>
  </conditionalFormatting>
  <conditionalFormatting sqref="K68:N68">
    <cfRule type="containsBlanks" dxfId="61" priority="24">
      <formula>LEN(TRIM(K68))=0</formula>
    </cfRule>
  </conditionalFormatting>
  <conditionalFormatting sqref="K86:N86">
    <cfRule type="containsBlanks" dxfId="60" priority="17">
      <formula>LEN(TRIM(K86))=0</formula>
    </cfRule>
  </conditionalFormatting>
  <conditionalFormatting sqref="K97:N97">
    <cfRule type="containsBlanks" dxfId="59" priority="10">
      <formula>LEN(TRIM(K97))=0</formula>
    </cfRule>
  </conditionalFormatting>
  <conditionalFormatting sqref="K108:N108">
    <cfRule type="containsBlanks" dxfId="58" priority="3">
      <formula>LEN(TRIM(K108))=0</formula>
    </cfRule>
  </conditionalFormatting>
  <conditionalFormatting sqref="K28:Z30 K31:R31 K32:Z33">
    <cfRule type="containsBlanks" dxfId="57" priority="68">
      <formula>LEN(TRIM(K28))=0</formula>
    </cfRule>
  </conditionalFormatting>
  <conditionalFormatting sqref="Q57:T57">
    <cfRule type="containsBlanks" dxfId="56" priority="59">
      <formula>LEN(TRIM(Q57))=0</formula>
    </cfRule>
  </conditionalFormatting>
  <conditionalFormatting sqref="Q68:T68">
    <cfRule type="containsBlanks" dxfId="55" priority="23">
      <formula>LEN(TRIM(Q68))=0</formula>
    </cfRule>
  </conditionalFormatting>
  <conditionalFormatting sqref="Q86:T86">
    <cfRule type="containsBlanks" dxfId="54" priority="16">
      <formula>LEN(TRIM(Q86))=0</formula>
    </cfRule>
  </conditionalFormatting>
  <conditionalFormatting sqref="Q97:T97">
    <cfRule type="containsBlanks" dxfId="53" priority="9">
      <formula>LEN(TRIM(Q97))=0</formula>
    </cfRule>
  </conditionalFormatting>
  <conditionalFormatting sqref="Q108:T108">
    <cfRule type="containsBlanks" dxfId="52" priority="2">
      <formula>LEN(TRIM(Q108))=0</formula>
    </cfRule>
  </conditionalFormatting>
  <conditionalFormatting sqref="W57:X57">
    <cfRule type="containsBlanks" dxfId="51" priority="58">
      <formula>LEN(TRIM(W57))=0</formula>
    </cfRule>
  </conditionalFormatting>
  <conditionalFormatting sqref="W68:X68">
    <cfRule type="containsBlanks" dxfId="50" priority="22">
      <formula>LEN(TRIM(W68))=0</formula>
    </cfRule>
  </conditionalFormatting>
  <conditionalFormatting sqref="W86:X86">
    <cfRule type="containsBlanks" dxfId="49" priority="15">
      <formula>LEN(TRIM(W86))=0</formula>
    </cfRule>
  </conditionalFormatting>
  <conditionalFormatting sqref="W97:X97">
    <cfRule type="containsBlanks" dxfId="48" priority="8">
      <formula>LEN(TRIM(W97))=0</formula>
    </cfRule>
  </conditionalFormatting>
  <conditionalFormatting sqref="W108:X108">
    <cfRule type="containsBlanks" dxfId="47" priority="1">
      <formula>LEN(TRIM(W108))=0</formula>
    </cfRule>
  </conditionalFormatting>
  <conditionalFormatting sqref="AB25">
    <cfRule type="containsText" dxfId="46" priority="71" operator="containsText" text="※サービス種別「その他」は事務局から指示のあった場合のみ選択してください。">
      <formula>NOT(ISERROR(SEARCH("※サービス種別「その他」は事務局から指示のあった場合のみ選択してください。",AB25)))</formula>
    </cfRule>
  </conditionalFormatting>
  <dataValidations xWindow="210" yWindow="468" count="6">
    <dataValidation type="custom" allowBlank="1" showInputMessage="1" showErrorMessage="1" errorTitle="入力エラー" error="全角数字で入力してください。" sqref="M8:N8 P8:Q8 K8" xr:uid="{0EB8BB4A-D620-4B90-B8A4-12320C3381E7}">
      <formula1>_xlfn.REGEXTEST(K8,"^[０-９]+$")</formula1>
    </dataValidation>
    <dataValidation type="custom" imeMode="disabled" allowBlank="1" showInputMessage="1" showErrorMessage="1" errorTitle="入力エラー" error="半角数字3桁で入力してください。" sqref="H12:I12 I20:J20" xr:uid="{DD43FDC6-94D3-4DA6-AF3D-886B8B46F114}">
      <formula1>AND(LEN(H12)=3,LENB(H12)=3,ISNUMBER(--H12))</formula1>
    </dataValidation>
    <dataValidation type="custom" imeMode="disabled" allowBlank="1" showInputMessage="1" showErrorMessage="1" errorTitle="入力エラー" error="半角数字4桁で入力してください。" sqref="K12:L12 L20:M20" xr:uid="{437DA5F6-15BB-486D-8EBD-D3F062B35054}">
      <formula1>AND(LEN(K12)=4,LENB(K12)=4,ISNUMBER(--K12))</formula1>
    </dataValidation>
    <dataValidation type="custom" imeMode="disabled" allowBlank="1" showInputMessage="1" showErrorMessage="1" errorTitle="入力エラー" error="半角数字で入力してください。" sqref="H16:I16 K16:L16 N16:O16 I22:AA22 K31:L31 N31:O31 Q31:R31" xr:uid="{B2C44E90-EA2D-47A2-9692-D9B113393F48}">
      <formula1>_xlfn.REGEXTEST(H16,"^[0-9]+$")</formula1>
    </dataValidation>
    <dataValidation type="list" allowBlank="1" showInputMessage="1" showErrorMessage="1" errorTitle="入力エラー" error="プルダウンから選択してください。_x000a_※「⑤サービス対象種別」を先に入力してください。" sqref="I25:AA25" xr:uid="{F11C1AD7-3DE3-4B7F-B679-B4CD367D9CF4}">
      <formula1>INDIRECT($I$23)</formula1>
    </dataValidation>
    <dataValidation imeMode="disabled" allowBlank="1" showInputMessage="1" showErrorMessage="1" sqref="K32:AA32" xr:uid="{5A9669EC-C4A1-4737-8532-99247732536C}"/>
  </dataValidations>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xWindow="210" yWindow="468" count="5">
        <x14:dataValidation type="list" allowBlank="1" showInputMessage="1" showErrorMessage="1" errorTitle="入力エラー" error="プルダウンから選択してください。" xr:uid="{F631500D-087F-439D-9900-ED930E4AD9D8}">
          <x14:formula1>
            <xm:f>サービス種別!$H$4:$K$4</xm:f>
          </x14:formula1>
          <xm:sqref>I23:AA23</xm:sqref>
        </x14:dataValidation>
        <x14:dataValidation type="list" allowBlank="1" showInputMessage="1" showErrorMessage="1" errorTitle="入力エラー" error="プルダウンから選択してください。" xr:uid="{79F3AAA8-E787-4724-B442-9B469F7184B5}">
          <x14:formula1>
            <xm:f>その他プルダウン!$B$3:$B$4</xm:f>
          </x14:formula1>
          <xm:sqref>K33:AA33</xm:sqref>
        </x14:dataValidation>
        <x14:dataValidation type="list" allowBlank="1" showInputMessage="1" showErrorMessage="1" errorTitle="入力エラー" error="プルダウンから選択してください。" xr:uid="{B260AD6D-8772-4FDE-ACC4-9FF5D8B7B8E0}">
          <x14:formula1>
            <xm:f>その他プルダウン!$B$7:$B$8</xm:f>
          </x14:formula1>
          <xm:sqref>C36:X37</xm:sqref>
        </x14:dataValidation>
        <x14:dataValidation type="list" allowBlank="1" showInputMessage="1" showErrorMessage="1" errorTitle="入力エラー" error="プルダウンから選択してください。" xr:uid="{6A7F1879-B64E-4B57-974C-62D91CDF588D}">
          <x14:formula1>
            <xm:f>その他プルダウン!$F$3:$F$13</xm:f>
          </x14:formula1>
          <xm:sqref>D57:I57 D68:I68 D86:I86 D97:I97 D108:I108</xm:sqref>
        </x14:dataValidation>
        <x14:dataValidation type="list" allowBlank="1" showInputMessage="1" showErrorMessage="1" xr:uid="{6B390CE8-DBF0-4A24-B7EC-2DE21C1C8856}">
          <x14:formula1>
            <xm:f>その他プルダウン!$B$16:$B$23</xm:f>
          </x14:formula1>
          <xm:sqref>C42:V43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F9B3-3A9F-4961-B0F5-65696DE0E6AE}">
  <sheetPr>
    <tabColor rgb="FF00B0F0"/>
  </sheetPr>
  <dimension ref="A1:Z38"/>
  <sheetViews>
    <sheetView view="pageBreakPreview" zoomScaleNormal="100" zoomScaleSheetLayoutView="100" workbookViewId="0">
      <selection sqref="A1:C1"/>
    </sheetView>
  </sheetViews>
  <sheetFormatPr defaultRowHeight="18"/>
  <cols>
    <col min="1" max="26" width="3" customWidth="1"/>
  </cols>
  <sheetData>
    <row r="1" spans="1:26">
      <c r="A1" s="213" t="s">
        <v>69</v>
      </c>
      <c r="B1" s="213"/>
      <c r="C1" s="213"/>
      <c r="K1" s="336" t="s">
        <v>112</v>
      </c>
      <c r="L1" s="336"/>
      <c r="M1" s="336"/>
      <c r="N1" s="336"/>
      <c r="O1" s="335" t="str">
        <f>IF('基本情報シート(交付申請用)'!I19="","",'基本情報シート(交付申請用)'!I19)</f>
        <v/>
      </c>
      <c r="P1" s="335"/>
      <c r="Q1" s="335"/>
      <c r="R1" s="335"/>
      <c r="S1" s="335"/>
      <c r="T1" s="335"/>
      <c r="U1" s="335"/>
      <c r="V1" s="335"/>
      <c r="W1" s="335"/>
      <c r="X1" s="335"/>
      <c r="Y1" s="335"/>
      <c r="Z1" s="335"/>
    </row>
    <row r="3" spans="1:26" ht="18.600000000000001">
      <c r="B3" s="343" t="s">
        <v>111</v>
      </c>
      <c r="C3" s="343"/>
      <c r="D3" s="343"/>
      <c r="E3" s="343"/>
      <c r="F3" s="343"/>
      <c r="G3" s="343"/>
      <c r="H3" s="343"/>
      <c r="I3" s="343"/>
      <c r="J3" s="343"/>
      <c r="K3" s="343"/>
      <c r="L3" s="343"/>
      <c r="M3" s="343"/>
      <c r="N3" s="343"/>
      <c r="O3" s="343"/>
      <c r="P3" s="343"/>
      <c r="Q3" s="343"/>
      <c r="R3" s="343"/>
      <c r="S3" s="343"/>
      <c r="T3" s="343"/>
      <c r="U3" s="343"/>
      <c r="V3" s="343"/>
      <c r="W3" s="343"/>
      <c r="X3" s="343"/>
      <c r="Y3" s="343"/>
    </row>
    <row r="5" spans="1:26" ht="19.2">
      <c r="I5" s="344" t="s">
        <v>119</v>
      </c>
      <c r="J5" s="344"/>
      <c r="K5" s="344"/>
      <c r="L5" s="344"/>
      <c r="M5" s="344"/>
      <c r="N5" s="344"/>
      <c r="O5" s="344"/>
      <c r="P5" s="344"/>
      <c r="Q5" s="344"/>
      <c r="R5" s="344"/>
    </row>
    <row r="7" spans="1:26">
      <c r="A7" s="339" t="s">
        <v>127</v>
      </c>
      <c r="B7" s="339"/>
      <c r="C7" s="339"/>
      <c r="D7" s="339"/>
      <c r="E7" s="339"/>
    </row>
    <row r="8" spans="1:26">
      <c r="B8" s="2"/>
      <c r="C8" s="2"/>
      <c r="D8" s="2"/>
      <c r="E8" s="2"/>
      <c r="F8" s="2"/>
      <c r="G8" s="2"/>
      <c r="H8" s="2"/>
      <c r="I8" s="2"/>
      <c r="J8" s="2"/>
      <c r="K8" s="2"/>
      <c r="L8" s="2"/>
      <c r="M8" s="2"/>
      <c r="N8" s="2"/>
      <c r="O8" s="2"/>
      <c r="P8" s="2"/>
      <c r="Q8" s="2"/>
      <c r="R8" s="2"/>
      <c r="S8" s="2"/>
      <c r="T8" s="2"/>
      <c r="U8" s="2"/>
      <c r="V8" s="347" t="s">
        <v>128</v>
      </c>
      <c r="W8" s="347"/>
      <c r="X8" s="347"/>
      <c r="Y8" s="347"/>
    </row>
    <row r="9" spans="1:26">
      <c r="B9" s="358" t="s">
        <v>130</v>
      </c>
      <c r="C9" s="279"/>
      <c r="D9" s="279"/>
      <c r="E9" s="279"/>
      <c r="F9" s="279"/>
      <c r="G9" s="279"/>
      <c r="H9" s="279"/>
      <c r="I9" s="279"/>
      <c r="J9" s="358" t="s">
        <v>129</v>
      </c>
      <c r="K9" s="279"/>
      <c r="L9" s="279"/>
      <c r="M9" s="279"/>
      <c r="N9" s="279"/>
      <c r="O9" s="279"/>
      <c r="P9" s="279"/>
      <c r="Q9" s="280"/>
      <c r="R9" s="279" t="s">
        <v>131</v>
      </c>
      <c r="S9" s="279"/>
      <c r="T9" s="279"/>
      <c r="U9" s="279"/>
      <c r="V9" s="279"/>
      <c r="W9" s="279"/>
      <c r="X9" s="279"/>
      <c r="Y9" s="280"/>
    </row>
    <row r="10" spans="1:26">
      <c r="B10" s="9"/>
      <c r="C10" s="2"/>
      <c r="D10" s="2"/>
      <c r="E10" s="2"/>
      <c r="F10" s="2"/>
      <c r="G10" s="2"/>
      <c r="H10" s="2"/>
      <c r="I10" s="2"/>
      <c r="J10" s="9"/>
      <c r="K10" s="2"/>
      <c r="L10" s="2"/>
      <c r="M10" s="2"/>
      <c r="N10" s="2"/>
      <c r="O10" s="2"/>
      <c r="P10" s="2"/>
      <c r="Q10" s="8"/>
      <c r="R10" s="425" t="str">
        <f>IF('基本情報シート(実績報告用)'!C124="","",'基本情報シート(実績報告用)'!C124)</f>
        <v/>
      </c>
      <c r="S10" s="426"/>
      <c r="T10" s="426"/>
      <c r="U10" s="426"/>
      <c r="V10" s="426"/>
      <c r="W10" s="426"/>
      <c r="X10" s="426"/>
      <c r="Y10" s="427"/>
    </row>
    <row r="11" spans="1:26">
      <c r="B11" s="348" t="s">
        <v>132</v>
      </c>
      <c r="C11" s="342"/>
      <c r="D11" s="342"/>
      <c r="E11" s="342"/>
      <c r="F11" s="342"/>
      <c r="G11" s="342"/>
      <c r="H11" s="342"/>
      <c r="I11" s="342"/>
      <c r="J11" s="434">
        <f>'第3号様式(1)'!S13</f>
        <v>0</v>
      </c>
      <c r="K11" s="212"/>
      <c r="L11" s="212"/>
      <c r="M11" s="212"/>
      <c r="N11" s="212"/>
      <c r="O11" s="212"/>
      <c r="P11" s="212"/>
      <c r="Q11" s="435"/>
      <c r="R11" s="428"/>
      <c r="S11" s="429"/>
      <c r="T11" s="429"/>
      <c r="U11" s="429"/>
      <c r="V11" s="429"/>
      <c r="W11" s="429"/>
      <c r="X11" s="429"/>
      <c r="Y11" s="430"/>
    </row>
    <row r="12" spans="1:26">
      <c r="B12" s="9"/>
      <c r="C12" s="2"/>
      <c r="D12" s="2"/>
      <c r="E12" s="2"/>
      <c r="F12" s="2"/>
      <c r="G12" s="2"/>
      <c r="H12" s="2"/>
      <c r="I12" s="2"/>
      <c r="J12" s="9"/>
      <c r="K12" s="2"/>
      <c r="L12" s="2"/>
      <c r="M12" s="2"/>
      <c r="N12" s="2"/>
      <c r="O12" s="2"/>
      <c r="P12" s="2"/>
      <c r="Q12" s="8"/>
      <c r="R12" s="428"/>
      <c r="S12" s="429"/>
      <c r="T12" s="429"/>
      <c r="U12" s="429"/>
      <c r="V12" s="429"/>
      <c r="W12" s="429"/>
      <c r="X12" s="429"/>
      <c r="Y12" s="430"/>
    </row>
    <row r="13" spans="1:26">
      <c r="B13" s="348" t="s">
        <v>133</v>
      </c>
      <c r="C13" s="342"/>
      <c r="D13" s="342"/>
      <c r="E13" s="342"/>
      <c r="F13" s="342"/>
      <c r="G13" s="342"/>
      <c r="H13" s="342"/>
      <c r="I13" s="342"/>
      <c r="J13" s="434">
        <f>'第3号様式(1)'!X13</f>
        <v>0</v>
      </c>
      <c r="K13" s="212"/>
      <c r="L13" s="212"/>
      <c r="M13" s="212"/>
      <c r="N13" s="212"/>
      <c r="O13" s="212"/>
      <c r="P13" s="212"/>
      <c r="Q13" s="435"/>
      <c r="R13" s="428"/>
      <c r="S13" s="429"/>
      <c r="T13" s="429"/>
      <c r="U13" s="429"/>
      <c r="V13" s="429"/>
      <c r="W13" s="429"/>
      <c r="X13" s="429"/>
      <c r="Y13" s="430"/>
    </row>
    <row r="14" spans="1:26">
      <c r="B14" s="9"/>
      <c r="C14" s="2"/>
      <c r="D14" s="2"/>
      <c r="E14" s="2"/>
      <c r="F14" s="2"/>
      <c r="G14" s="2"/>
      <c r="H14" s="2"/>
      <c r="I14" s="2"/>
      <c r="J14" s="9"/>
      <c r="K14" s="2"/>
      <c r="L14" s="2"/>
      <c r="M14" s="2"/>
      <c r="N14" s="2"/>
      <c r="O14" s="2"/>
      <c r="P14" s="2"/>
      <c r="Q14" s="8"/>
      <c r="R14" s="428"/>
      <c r="S14" s="429"/>
      <c r="T14" s="429"/>
      <c r="U14" s="429"/>
      <c r="V14" s="429"/>
      <c r="W14" s="429"/>
      <c r="X14" s="429"/>
      <c r="Y14" s="430"/>
    </row>
    <row r="15" spans="1:26">
      <c r="B15" s="348" t="s">
        <v>134</v>
      </c>
      <c r="C15" s="342"/>
      <c r="D15" s="342"/>
      <c r="E15" s="342"/>
      <c r="F15" s="342"/>
      <c r="G15" s="342"/>
      <c r="H15" s="342"/>
      <c r="I15" s="342"/>
      <c r="J15" s="434">
        <f>'第3号様式(1)'!D13</f>
        <v>0</v>
      </c>
      <c r="K15" s="212"/>
      <c r="L15" s="212"/>
      <c r="M15" s="212"/>
      <c r="N15" s="212"/>
      <c r="O15" s="212"/>
      <c r="P15" s="212"/>
      <c r="Q15" s="435"/>
      <c r="R15" s="428"/>
      <c r="S15" s="429"/>
      <c r="T15" s="429"/>
      <c r="U15" s="429"/>
      <c r="V15" s="429"/>
      <c r="W15" s="429"/>
      <c r="X15" s="429"/>
      <c r="Y15" s="430"/>
    </row>
    <row r="16" spans="1:26">
      <c r="B16" s="9"/>
      <c r="C16" s="2"/>
      <c r="D16" s="2"/>
      <c r="E16" s="2"/>
      <c r="F16" s="2"/>
      <c r="G16" s="2"/>
      <c r="H16" s="2"/>
      <c r="I16" s="2"/>
      <c r="J16" s="119"/>
      <c r="K16" s="3"/>
      <c r="L16" s="3"/>
      <c r="M16" s="3"/>
      <c r="N16" s="3"/>
      <c r="O16" s="3"/>
      <c r="P16" s="3"/>
      <c r="Q16" s="120"/>
      <c r="R16" s="431"/>
      <c r="S16" s="432"/>
      <c r="T16" s="432"/>
      <c r="U16" s="432"/>
      <c r="V16" s="432"/>
      <c r="W16" s="432"/>
      <c r="X16" s="432"/>
      <c r="Y16" s="433"/>
    </row>
    <row r="17" spans="1:25">
      <c r="B17" s="358" t="s">
        <v>135</v>
      </c>
      <c r="C17" s="279"/>
      <c r="D17" s="279"/>
      <c r="E17" s="279"/>
      <c r="F17" s="279"/>
      <c r="G17" s="279"/>
      <c r="H17" s="279"/>
      <c r="I17" s="279"/>
      <c r="J17" s="436">
        <f>SUM(J11:Q16)</f>
        <v>0</v>
      </c>
      <c r="K17" s="437"/>
      <c r="L17" s="437"/>
      <c r="M17" s="437"/>
      <c r="N17" s="437"/>
      <c r="O17" s="437"/>
      <c r="P17" s="437"/>
      <c r="Q17" s="438"/>
      <c r="R17" s="10"/>
      <c r="S17" s="10"/>
      <c r="T17" s="10"/>
      <c r="U17" s="10"/>
      <c r="V17" s="10"/>
      <c r="W17" s="10"/>
      <c r="X17" s="10"/>
      <c r="Y17" s="11"/>
    </row>
    <row r="20" spans="1:25">
      <c r="A20" s="339" t="s">
        <v>136</v>
      </c>
      <c r="B20" s="339"/>
      <c r="C20" s="339"/>
      <c r="D20" s="339"/>
      <c r="E20" s="339"/>
    </row>
    <row r="21" spans="1:25">
      <c r="V21" s="362" t="s">
        <v>138</v>
      </c>
      <c r="W21" s="362"/>
      <c r="X21" s="362"/>
      <c r="Y21" s="362"/>
    </row>
    <row r="22" spans="1:25">
      <c r="B22" s="358" t="s">
        <v>130</v>
      </c>
      <c r="C22" s="279"/>
      <c r="D22" s="279"/>
      <c r="E22" s="279"/>
      <c r="F22" s="279"/>
      <c r="G22" s="279"/>
      <c r="H22" s="279"/>
      <c r="I22" s="279"/>
      <c r="J22" s="358" t="s">
        <v>129</v>
      </c>
      <c r="K22" s="279"/>
      <c r="L22" s="279"/>
      <c r="M22" s="279"/>
      <c r="N22" s="279"/>
      <c r="O22" s="279"/>
      <c r="P22" s="279"/>
      <c r="Q22" s="280"/>
      <c r="R22" s="279" t="s">
        <v>131</v>
      </c>
      <c r="S22" s="279"/>
      <c r="T22" s="279"/>
      <c r="U22" s="279"/>
      <c r="V22" s="279"/>
      <c r="W22" s="279"/>
      <c r="X22" s="279"/>
      <c r="Y22" s="280"/>
    </row>
    <row r="23" spans="1:25">
      <c r="B23" s="9"/>
      <c r="C23" s="2"/>
      <c r="D23" s="2"/>
      <c r="E23" s="2"/>
      <c r="F23" s="2"/>
      <c r="G23" s="2"/>
      <c r="H23" s="2"/>
      <c r="I23" s="2"/>
      <c r="J23" s="9"/>
      <c r="K23" s="2"/>
      <c r="L23" s="2"/>
      <c r="M23" s="2"/>
      <c r="N23" s="2"/>
      <c r="O23" s="2"/>
      <c r="P23" s="2"/>
      <c r="Q23" s="8"/>
      <c r="R23" s="425" t="str">
        <f>IF('基本情報シート(実績報告用)'!C130="","",'基本情報シート(実績報告用)'!C130)</f>
        <v/>
      </c>
      <c r="S23" s="426"/>
      <c r="T23" s="426"/>
      <c r="U23" s="426"/>
      <c r="V23" s="426"/>
      <c r="W23" s="426"/>
      <c r="X23" s="426"/>
      <c r="Y23" s="427"/>
    </row>
    <row r="24" spans="1:25">
      <c r="B24" s="348" t="s">
        <v>137</v>
      </c>
      <c r="C24" s="342"/>
      <c r="D24" s="342"/>
      <c r="E24" s="342"/>
      <c r="F24" s="342"/>
      <c r="G24" s="342"/>
      <c r="H24" s="342"/>
      <c r="I24" s="342"/>
      <c r="J24" s="434">
        <f>'第3号様式(1)'!W34</f>
        <v>0</v>
      </c>
      <c r="K24" s="212"/>
      <c r="L24" s="212"/>
      <c r="M24" s="212"/>
      <c r="N24" s="212"/>
      <c r="O24" s="212"/>
      <c r="P24" s="212"/>
      <c r="Q24" s="435"/>
      <c r="R24" s="428"/>
      <c r="S24" s="429"/>
      <c r="T24" s="429"/>
      <c r="U24" s="429"/>
      <c r="V24" s="429"/>
      <c r="W24" s="429"/>
      <c r="X24" s="429"/>
      <c r="Y24" s="430"/>
    </row>
    <row r="25" spans="1:25">
      <c r="B25" s="9"/>
      <c r="C25" s="2"/>
      <c r="D25" s="2"/>
      <c r="E25" s="2"/>
      <c r="F25" s="2"/>
      <c r="G25" s="2"/>
      <c r="H25" s="2"/>
      <c r="I25" s="2"/>
      <c r="J25" s="9"/>
      <c r="K25" s="2"/>
      <c r="L25" s="2"/>
      <c r="M25" s="2"/>
      <c r="N25" s="2"/>
      <c r="O25" s="2"/>
      <c r="P25" s="2"/>
      <c r="Q25" s="8"/>
      <c r="R25" s="428"/>
      <c r="S25" s="429"/>
      <c r="T25" s="429"/>
      <c r="U25" s="429"/>
      <c r="V25" s="429"/>
      <c r="W25" s="429"/>
      <c r="X25" s="429"/>
      <c r="Y25" s="430"/>
    </row>
    <row r="26" spans="1:25">
      <c r="B26" s="9"/>
      <c r="C26" s="2"/>
      <c r="D26" s="2"/>
      <c r="E26" s="2"/>
      <c r="F26" s="2"/>
      <c r="G26" s="2"/>
      <c r="H26" s="2"/>
      <c r="I26" s="2"/>
      <c r="J26" s="9"/>
      <c r="K26" s="2"/>
      <c r="L26" s="2"/>
      <c r="M26" s="2"/>
      <c r="N26" s="2"/>
      <c r="O26" s="2"/>
      <c r="P26" s="2"/>
      <c r="Q26" s="8"/>
      <c r="R26" s="428"/>
      <c r="S26" s="429"/>
      <c r="T26" s="429"/>
      <c r="U26" s="429"/>
      <c r="V26" s="429"/>
      <c r="W26" s="429"/>
      <c r="X26" s="429"/>
      <c r="Y26" s="430"/>
    </row>
    <row r="27" spans="1:25">
      <c r="B27" s="9"/>
      <c r="C27" s="2"/>
      <c r="D27" s="2"/>
      <c r="E27" s="2"/>
      <c r="F27" s="2"/>
      <c r="G27" s="2"/>
      <c r="H27" s="2"/>
      <c r="I27" s="2"/>
      <c r="J27" s="9"/>
      <c r="K27" s="2"/>
      <c r="L27" s="2"/>
      <c r="M27" s="2"/>
      <c r="N27" s="2"/>
      <c r="O27" s="2"/>
      <c r="P27" s="2"/>
      <c r="Q27" s="8"/>
      <c r="R27" s="428"/>
      <c r="S27" s="429"/>
      <c r="T27" s="429"/>
      <c r="U27" s="429"/>
      <c r="V27" s="429"/>
      <c r="W27" s="429"/>
      <c r="X27" s="429"/>
      <c r="Y27" s="430"/>
    </row>
    <row r="28" spans="1:25">
      <c r="B28" s="9"/>
      <c r="C28" s="2"/>
      <c r="D28" s="2"/>
      <c r="E28" s="2"/>
      <c r="F28" s="2"/>
      <c r="G28" s="2"/>
      <c r="H28" s="2"/>
      <c r="I28" s="2"/>
      <c r="J28" s="9"/>
      <c r="K28" s="2"/>
      <c r="L28" s="2"/>
      <c r="M28" s="2"/>
      <c r="N28" s="2"/>
      <c r="O28" s="2"/>
      <c r="P28" s="2"/>
      <c r="Q28" s="8"/>
      <c r="R28" s="428"/>
      <c r="S28" s="429"/>
      <c r="T28" s="429"/>
      <c r="U28" s="429"/>
      <c r="V28" s="429"/>
      <c r="W28" s="429"/>
      <c r="X28" s="429"/>
      <c r="Y28" s="430"/>
    </row>
    <row r="29" spans="1:25">
      <c r="B29" s="9"/>
      <c r="C29" s="2"/>
      <c r="D29" s="2"/>
      <c r="E29" s="2"/>
      <c r="F29" s="2"/>
      <c r="G29" s="2"/>
      <c r="H29" s="2"/>
      <c r="I29" s="2"/>
      <c r="J29" s="9"/>
      <c r="K29" s="2"/>
      <c r="L29" s="2"/>
      <c r="M29" s="2"/>
      <c r="N29" s="2"/>
      <c r="O29" s="2"/>
      <c r="P29" s="2"/>
      <c r="Q29" s="8"/>
      <c r="R29" s="431"/>
      <c r="S29" s="432"/>
      <c r="T29" s="432"/>
      <c r="U29" s="432"/>
      <c r="V29" s="432"/>
      <c r="W29" s="432"/>
      <c r="X29" s="432"/>
      <c r="Y29" s="433"/>
    </row>
    <row r="30" spans="1:25">
      <c r="B30" s="358" t="s">
        <v>135</v>
      </c>
      <c r="C30" s="279"/>
      <c r="D30" s="279"/>
      <c r="E30" s="279"/>
      <c r="F30" s="279"/>
      <c r="G30" s="279"/>
      <c r="H30" s="279"/>
      <c r="I30" s="279"/>
      <c r="J30" s="436">
        <f>J24</f>
        <v>0</v>
      </c>
      <c r="K30" s="437"/>
      <c r="L30" s="437"/>
      <c r="M30" s="437"/>
      <c r="N30" s="437"/>
      <c r="O30" s="437"/>
      <c r="P30" s="437"/>
      <c r="Q30" s="438"/>
      <c r="R30" s="10"/>
      <c r="S30" s="10"/>
      <c r="T30" s="10"/>
      <c r="U30" s="10"/>
      <c r="V30" s="10"/>
      <c r="W30" s="10"/>
      <c r="X30" s="10"/>
      <c r="Y30" s="11"/>
    </row>
    <row r="32" spans="1:25">
      <c r="B32" s="339" t="s">
        <v>139</v>
      </c>
      <c r="C32" s="339"/>
      <c r="D32" s="339"/>
      <c r="E32" s="339"/>
      <c r="F32" s="339"/>
      <c r="G32" s="339"/>
      <c r="H32" s="339"/>
      <c r="I32" s="339"/>
      <c r="J32" s="339"/>
      <c r="K32" s="339"/>
      <c r="L32" s="339"/>
      <c r="M32" s="339"/>
      <c r="N32" s="339"/>
      <c r="O32" s="339"/>
      <c r="P32" s="2"/>
      <c r="Q32" s="2"/>
      <c r="R32" s="2"/>
      <c r="S32" s="2"/>
      <c r="T32" s="2"/>
      <c r="U32" s="2"/>
      <c r="V32" s="2"/>
      <c r="W32" s="2"/>
      <c r="X32" s="2"/>
      <c r="Y32" s="2"/>
    </row>
    <row r="33" spans="2:25">
      <c r="B33" s="2"/>
      <c r="C33" s="2"/>
      <c r="D33" s="2"/>
      <c r="E33" s="2"/>
      <c r="F33" s="2"/>
      <c r="G33" s="2"/>
      <c r="H33" s="2"/>
      <c r="I33" s="2"/>
      <c r="J33" s="2"/>
      <c r="K33" s="2"/>
      <c r="L33" s="2"/>
      <c r="M33" s="2"/>
      <c r="N33" s="2"/>
      <c r="O33" s="2"/>
      <c r="P33" s="2"/>
      <c r="Q33" s="2"/>
      <c r="R33" s="2"/>
      <c r="S33" s="2"/>
      <c r="T33" s="2"/>
      <c r="U33" s="2"/>
      <c r="V33" s="2"/>
      <c r="W33" s="2"/>
      <c r="X33" s="2"/>
      <c r="Y33" s="2"/>
    </row>
    <row r="34" spans="2:25">
      <c r="B34" s="212" t="s">
        <v>9</v>
      </c>
      <c r="C34" s="212"/>
      <c r="D34" s="4" t="str">
        <f>IF('基本情報シート(実績報告用)'!K8="","",'基本情報シート(実績報告用)'!K8)</f>
        <v/>
      </c>
      <c r="E34" s="4" t="s">
        <v>10</v>
      </c>
      <c r="F34" s="211" t="str">
        <f>IF('基本情報シート(実績報告用)'!M8="","",'基本情報シート(実績報告用)'!M8)</f>
        <v/>
      </c>
      <c r="G34" s="211"/>
      <c r="H34" s="4" t="s">
        <v>11</v>
      </c>
      <c r="I34" s="424" t="str">
        <f>IF('基本情報シート(実績報告用)'!P8="","",'基本情報シート(実績報告用)'!P8)</f>
        <v/>
      </c>
      <c r="J34" s="424"/>
      <c r="K34" s="4" t="s">
        <v>12</v>
      </c>
      <c r="L34" s="2"/>
      <c r="M34" s="2"/>
      <c r="N34" s="2"/>
      <c r="O34" s="2"/>
      <c r="P34" s="2"/>
      <c r="Q34" s="2"/>
      <c r="R34" s="2"/>
      <c r="S34" s="2"/>
      <c r="T34" s="2"/>
      <c r="U34" s="2"/>
      <c r="V34" s="2"/>
      <c r="W34" s="2"/>
      <c r="X34" s="2"/>
      <c r="Y34" s="2"/>
    </row>
    <row r="35" spans="2:25">
      <c r="B35" s="213" t="s">
        <v>143</v>
      </c>
      <c r="C35" s="213"/>
      <c r="D35" s="213"/>
      <c r="E35" s="213"/>
      <c r="F35" s="213"/>
      <c r="G35" s="213"/>
      <c r="H35" s="213"/>
      <c r="I35" s="217" t="str">
        <f>'第1号様式(交付申請)'!O7</f>
        <v/>
      </c>
      <c r="J35" s="217"/>
      <c r="K35" s="217"/>
      <c r="L35" s="217"/>
      <c r="M35" s="217"/>
      <c r="N35" s="217"/>
      <c r="O35" s="217"/>
      <c r="P35" s="217"/>
      <c r="Q35" s="217"/>
      <c r="R35" s="217"/>
      <c r="S35" s="217"/>
      <c r="T35" s="217"/>
      <c r="U35" s="217"/>
      <c r="V35" s="217"/>
      <c r="W35" s="217"/>
      <c r="X35" s="217"/>
      <c r="Y35" s="217"/>
    </row>
    <row r="36" spans="2:25">
      <c r="B36" s="213"/>
      <c r="C36" s="213"/>
      <c r="D36" s="213"/>
      <c r="E36" s="213"/>
      <c r="F36" s="213"/>
      <c r="G36" s="213"/>
      <c r="H36" s="213"/>
      <c r="I36" s="217"/>
      <c r="J36" s="217"/>
      <c r="K36" s="217"/>
      <c r="L36" s="217"/>
      <c r="M36" s="217"/>
      <c r="N36" s="217"/>
      <c r="O36" s="217"/>
      <c r="P36" s="217"/>
      <c r="Q36" s="217"/>
      <c r="R36" s="217"/>
      <c r="S36" s="217"/>
      <c r="T36" s="217"/>
      <c r="U36" s="217"/>
      <c r="V36" s="217"/>
      <c r="W36" s="217"/>
      <c r="X36" s="217"/>
      <c r="Y36" s="217"/>
    </row>
    <row r="37" spans="2:25">
      <c r="B37" s="346" t="s">
        <v>59</v>
      </c>
      <c r="C37" s="346"/>
      <c r="D37" s="346"/>
      <c r="E37" s="214" t="str">
        <f>'第1号様式(交付申請)'!S9</f>
        <v/>
      </c>
      <c r="F37" s="214"/>
      <c r="G37" s="214"/>
      <c r="H37" s="214"/>
      <c r="I37" s="214"/>
      <c r="J37" s="214"/>
      <c r="K37" s="214"/>
      <c r="L37" s="214"/>
      <c r="M37" s="214"/>
      <c r="N37" s="214"/>
      <c r="O37" s="214"/>
      <c r="P37" s="214"/>
      <c r="Q37" s="214"/>
      <c r="R37" s="214"/>
      <c r="S37" s="214"/>
      <c r="T37" s="214"/>
      <c r="U37" s="214"/>
      <c r="V37" s="214"/>
      <c r="W37" s="214"/>
      <c r="X37" s="214"/>
      <c r="Y37" s="214"/>
    </row>
    <row r="38" spans="2:25">
      <c r="B38" s="346" t="s">
        <v>140</v>
      </c>
      <c r="C38" s="346"/>
      <c r="D38" s="346"/>
      <c r="E38" s="346"/>
      <c r="F38" s="346"/>
      <c r="G38" s="214" t="str">
        <f>'第1号様式(交付申請)'!V10</f>
        <v/>
      </c>
      <c r="H38" s="214"/>
      <c r="I38" s="214"/>
      <c r="J38" s="214"/>
      <c r="K38" s="214"/>
      <c r="L38" s="214"/>
      <c r="M38" s="214"/>
      <c r="N38" s="214"/>
      <c r="O38" s="214"/>
      <c r="P38" s="214"/>
      <c r="Q38" s="214"/>
      <c r="R38" s="214"/>
      <c r="S38" s="214"/>
      <c r="T38" s="214"/>
      <c r="U38" s="214"/>
      <c r="V38" s="214"/>
      <c r="W38" s="214"/>
      <c r="X38" s="214"/>
      <c r="Y38" s="214"/>
    </row>
  </sheetData>
  <sheetProtection algorithmName="SHA-512" hashValue="FEaR6UpWIY6NdYEc3o2ZS46wnlJsaK9hr59kbSpob5jq41akpVHFtwoyZVlgcCQSAo30cRGWE5OjIVcErQiUWw==" saltValue="Z+tu6bgQsbMBPOnFGr5hVw==" spinCount="100000" sheet="1" objects="1" scenarios="1" selectLockedCells="1" selectUnlockedCells="1"/>
  <mergeCells count="39">
    <mergeCell ref="B37:D37"/>
    <mergeCell ref="E37:Y37"/>
    <mergeCell ref="B38:F38"/>
    <mergeCell ref="G38:Y38"/>
    <mergeCell ref="B17:I17"/>
    <mergeCell ref="J17:Q17"/>
    <mergeCell ref="A20:E20"/>
    <mergeCell ref="B32:O32"/>
    <mergeCell ref="R23:Y29"/>
    <mergeCell ref="B24:I24"/>
    <mergeCell ref="J24:Q24"/>
    <mergeCell ref="B30:I30"/>
    <mergeCell ref="J30:Q30"/>
    <mergeCell ref="B34:C34"/>
    <mergeCell ref="B35:H36"/>
    <mergeCell ref="I35:Y36"/>
    <mergeCell ref="R10:Y16"/>
    <mergeCell ref="B11:I11"/>
    <mergeCell ref="J11:Q11"/>
    <mergeCell ref="B13:I13"/>
    <mergeCell ref="J13:Q13"/>
    <mergeCell ref="B15:I15"/>
    <mergeCell ref="J15:Q15"/>
    <mergeCell ref="V8:Y8"/>
    <mergeCell ref="B9:I9"/>
    <mergeCell ref="J9:Q9"/>
    <mergeCell ref="A7:E7"/>
    <mergeCell ref="A1:C1"/>
    <mergeCell ref="K1:N1"/>
    <mergeCell ref="O1:Z1"/>
    <mergeCell ref="B3:Y3"/>
    <mergeCell ref="I5:R5"/>
    <mergeCell ref="R9:Y9"/>
    <mergeCell ref="F34:G34"/>
    <mergeCell ref="I34:J34"/>
    <mergeCell ref="V21:Y21"/>
    <mergeCell ref="B22:I22"/>
    <mergeCell ref="J22:Q22"/>
    <mergeCell ref="R22:Y2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9C26-8F96-4478-B5FD-D5D02C400714}">
  <sheetPr>
    <tabColor rgb="FF00B0F0"/>
  </sheetPr>
  <dimension ref="A1:AN39"/>
  <sheetViews>
    <sheetView view="pageBreakPreview" zoomScaleNormal="100" zoomScaleSheetLayoutView="100" workbookViewId="0">
      <selection sqref="A1:F1"/>
    </sheetView>
  </sheetViews>
  <sheetFormatPr defaultRowHeight="18"/>
  <cols>
    <col min="1" max="40" width="2" customWidth="1"/>
  </cols>
  <sheetData>
    <row r="1" spans="1:40">
      <c r="A1" s="213" t="s">
        <v>152</v>
      </c>
      <c r="B1" s="213"/>
      <c r="C1" s="213"/>
      <c r="D1" s="213"/>
      <c r="E1" s="213"/>
      <c r="F1" s="213"/>
      <c r="G1" s="3"/>
      <c r="H1" s="3"/>
    </row>
    <row r="2" spans="1:40">
      <c r="AB2" s="212" t="s">
        <v>9</v>
      </c>
      <c r="AC2" s="212"/>
      <c r="AD2" s="212"/>
      <c r="AE2" s="17" t="str">
        <f>IF('基本情報シート(実績報告用)'!I139="","",'基本情報シート(実績報告用)'!I139)</f>
        <v/>
      </c>
      <c r="AF2" s="4" t="s">
        <v>10</v>
      </c>
      <c r="AG2" s="211" t="str">
        <f>IF('基本情報シート(実績報告用)'!K139="","",'基本情報シート(実績報告用)'!K139)</f>
        <v/>
      </c>
      <c r="AH2" s="211"/>
      <c r="AI2" s="4" t="s">
        <v>11</v>
      </c>
      <c r="AJ2" s="211" t="str">
        <f>IF('基本情報シート(実績報告用)'!N139="","",'基本情報シート(実績報告用)'!N139)</f>
        <v/>
      </c>
      <c r="AK2" s="211"/>
      <c r="AL2" s="4" t="s">
        <v>12</v>
      </c>
    </row>
    <row r="4" spans="1:40">
      <c r="C4" s="212" t="s">
        <v>58</v>
      </c>
      <c r="D4" s="212"/>
      <c r="E4" s="212"/>
      <c r="F4" s="212"/>
      <c r="G4" s="212"/>
      <c r="H4" s="212"/>
      <c r="I4" s="212"/>
    </row>
    <row r="6" spans="1:40">
      <c r="O6" s="213" t="s">
        <v>143</v>
      </c>
      <c r="P6" s="213"/>
      <c r="Q6" s="213"/>
      <c r="R6" s="213"/>
      <c r="S6" s="213"/>
      <c r="T6" s="213"/>
      <c r="U6" s="213"/>
      <c r="V6" s="213"/>
      <c r="W6" s="213"/>
      <c r="X6" s="213"/>
      <c r="Y6" s="213"/>
      <c r="Z6" s="2"/>
      <c r="AA6" s="2"/>
      <c r="AB6" s="2"/>
      <c r="AC6" s="2"/>
      <c r="AD6" s="2"/>
      <c r="AE6" s="2"/>
      <c r="AF6" s="2"/>
      <c r="AG6" s="2"/>
      <c r="AH6" s="2"/>
      <c r="AI6" s="2"/>
      <c r="AJ6" s="2"/>
      <c r="AK6" s="2"/>
      <c r="AL6" s="2"/>
    </row>
    <row r="7" spans="1:40">
      <c r="O7" s="217" t="str">
        <f>IF('基本情報シート(交付申請用)'!H13="","",'基本情報シート(交付申請用)'!H13)</f>
        <v/>
      </c>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40">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40">
      <c r="O9" s="213" t="s">
        <v>59</v>
      </c>
      <c r="P9" s="213"/>
      <c r="Q9" s="213"/>
      <c r="R9" s="213"/>
      <c r="S9" s="214" t="str">
        <f>IF('基本情報シート(交付申請用)'!H11="","",'基本情報シート(交付申請用)'!H11)</f>
        <v/>
      </c>
      <c r="T9" s="214"/>
      <c r="U9" s="214"/>
      <c r="V9" s="214"/>
      <c r="W9" s="214"/>
      <c r="X9" s="214"/>
      <c r="Y9" s="214"/>
      <c r="Z9" s="214"/>
      <c r="AA9" s="214"/>
      <c r="AB9" s="214"/>
      <c r="AC9" s="214"/>
      <c r="AD9" s="214"/>
      <c r="AE9" s="214"/>
      <c r="AF9" s="214"/>
      <c r="AG9" s="214"/>
      <c r="AH9" s="214"/>
      <c r="AI9" s="214"/>
      <c r="AJ9" s="214"/>
      <c r="AK9" s="214"/>
      <c r="AL9" s="214"/>
    </row>
    <row r="10" spans="1:40">
      <c r="O10" s="213" t="s">
        <v>60</v>
      </c>
      <c r="P10" s="213"/>
      <c r="Q10" s="213"/>
      <c r="R10" s="213"/>
      <c r="S10" s="213"/>
      <c r="T10" s="213"/>
      <c r="U10" s="213"/>
      <c r="V10" s="214" t="str">
        <f>IF('基本情報シート(交付申請用)'!H15="","",'基本情報シート(交付申請用)'!H14&amp;"　"&amp;'基本情報シート(交付申請用)'!H15)</f>
        <v/>
      </c>
      <c r="W10" s="214"/>
      <c r="X10" s="214"/>
      <c r="Y10" s="214"/>
      <c r="Z10" s="214"/>
      <c r="AA10" s="214"/>
      <c r="AB10" s="214"/>
      <c r="AC10" s="214"/>
      <c r="AD10" s="214"/>
      <c r="AE10" s="214"/>
      <c r="AF10" s="214"/>
      <c r="AG10" s="214"/>
      <c r="AH10" s="214"/>
      <c r="AI10" s="214"/>
      <c r="AJ10" s="214"/>
      <c r="AK10" s="214"/>
      <c r="AL10" s="214"/>
    </row>
    <row r="11" spans="1:40">
      <c r="O11" s="213" t="s">
        <v>146</v>
      </c>
      <c r="P11" s="213"/>
      <c r="Q11" s="213"/>
      <c r="R11" s="213"/>
      <c r="S11" s="213"/>
      <c r="T11" s="213"/>
      <c r="U11" s="213"/>
      <c r="V11" s="213"/>
      <c r="W11" s="213"/>
      <c r="X11" s="214" t="str">
        <f>IF('基本情報シート(交付申請用)'!H16="","",'基本情報シート(交付申請用)'!H16&amp;"-"&amp;'基本情報シート(交付申請用)'!K16&amp;"-"&amp;'基本情報シート(交付申請用)'!N16)</f>
        <v/>
      </c>
      <c r="Y11" s="214"/>
      <c r="Z11" s="214"/>
      <c r="AA11" s="214"/>
      <c r="AB11" s="214"/>
      <c r="AC11" s="214"/>
      <c r="AD11" s="214"/>
      <c r="AE11" s="214"/>
      <c r="AF11" s="214"/>
      <c r="AG11" s="214"/>
      <c r="AH11" s="214"/>
      <c r="AI11" s="214"/>
      <c r="AJ11" s="214"/>
      <c r="AK11" s="214"/>
      <c r="AL11" s="214"/>
    </row>
    <row r="12" spans="1:40">
      <c r="AG12" s="6"/>
    </row>
    <row r="13" spans="1:40">
      <c r="J13" s="215" t="s">
        <v>61</v>
      </c>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6"/>
    </row>
    <row r="14" spans="1:40">
      <c r="J14" s="215" t="s">
        <v>145</v>
      </c>
      <c r="K14" s="215"/>
      <c r="L14" s="215"/>
      <c r="M14" s="215"/>
      <c r="N14" s="215"/>
      <c r="O14" s="215"/>
      <c r="P14" s="215"/>
      <c r="Q14" s="215"/>
      <c r="R14" s="215"/>
      <c r="S14" s="215"/>
      <c r="T14" s="215"/>
      <c r="U14" s="215"/>
      <c r="V14" s="215"/>
      <c r="W14" s="7"/>
      <c r="X14" s="7"/>
      <c r="Y14" s="6"/>
      <c r="Z14" s="6"/>
      <c r="AA14" s="5"/>
      <c r="AB14" s="5"/>
      <c r="AC14" s="5"/>
      <c r="AD14" s="5"/>
      <c r="AE14" s="5"/>
      <c r="AF14" s="5"/>
    </row>
    <row r="15" spans="1:40">
      <c r="B15" s="2"/>
      <c r="C15" s="2"/>
      <c r="AL15" s="2"/>
      <c r="AM15" s="2"/>
      <c r="AN15" s="2"/>
    </row>
    <row r="16" spans="1:40">
      <c r="D16" s="212" t="s">
        <v>635</v>
      </c>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row>
    <row r="18" spans="3:39">
      <c r="T18" s="342" t="s">
        <v>63</v>
      </c>
      <c r="U18" s="342"/>
    </row>
    <row r="19" spans="3:39" s="1" customFormat="1"/>
    <row r="20" spans="3:39">
      <c r="D20" s="7">
        <v>1</v>
      </c>
      <c r="E20" s="215" t="s">
        <v>26</v>
      </c>
      <c r="F20" s="215"/>
      <c r="G20" s="215"/>
      <c r="H20" s="215"/>
      <c r="I20" s="215"/>
      <c r="J20" s="215"/>
      <c r="K20" s="214" t="str">
        <f>IF('基本情報シート(交付申請用)'!I19="","",'基本情報シート(交付申請用)'!I19)</f>
        <v/>
      </c>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row>
    <row r="21" spans="3:39" s="1" customFormat="1">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3:39">
      <c r="D22" s="7">
        <v>2</v>
      </c>
      <c r="E22" s="215" t="s">
        <v>147</v>
      </c>
      <c r="F22" s="215"/>
      <c r="G22" s="215"/>
      <c r="H22" s="215"/>
      <c r="I22" s="3"/>
      <c r="J22" s="3"/>
      <c r="K22" s="3"/>
      <c r="L22" s="3"/>
      <c r="M22" s="240" t="s">
        <v>65</v>
      </c>
      <c r="N22" s="240"/>
      <c r="O22" s="382">
        <f>'第3号様式(実績報告)'!O21</f>
        <v>0</v>
      </c>
      <c r="P22" s="382"/>
      <c r="Q22" s="382"/>
      <c r="R22" s="382"/>
      <c r="S22" s="382"/>
      <c r="T22" s="7" t="s">
        <v>33</v>
      </c>
      <c r="U22" s="7"/>
      <c r="V22" s="3"/>
      <c r="W22" s="3"/>
      <c r="X22" s="3"/>
      <c r="Y22" s="3"/>
      <c r="Z22" s="3"/>
      <c r="AA22" s="3"/>
      <c r="AB22" s="3"/>
      <c r="AC22" s="3"/>
      <c r="AD22" s="3"/>
      <c r="AE22" s="3"/>
      <c r="AF22" s="3"/>
      <c r="AG22" s="3"/>
      <c r="AH22" s="3"/>
      <c r="AI22" s="3"/>
      <c r="AJ22" s="3"/>
      <c r="AK22" s="3"/>
      <c r="AL22" s="3"/>
      <c r="AM22" s="3"/>
    </row>
    <row r="23" spans="3:39">
      <c r="K23" s="2"/>
      <c r="L23" s="2"/>
      <c r="M23" s="2"/>
      <c r="N23" s="2"/>
      <c r="O23" s="2"/>
      <c r="P23" s="2"/>
      <c r="Q23" s="2"/>
      <c r="R23" s="2"/>
      <c r="S23" s="2"/>
      <c r="T23" s="2"/>
      <c r="U23" s="2"/>
      <c r="V23" s="2"/>
      <c r="W23" s="2"/>
      <c r="X23" s="2"/>
    </row>
    <row r="24" spans="3:39">
      <c r="E24" s="213" t="s">
        <v>66</v>
      </c>
      <c r="F24" s="213"/>
      <c r="G24" s="213"/>
      <c r="H24" s="213"/>
      <c r="I24" s="213"/>
      <c r="J24" s="213"/>
      <c r="K24" s="2"/>
      <c r="L24" s="2"/>
      <c r="M24" s="2"/>
      <c r="N24" s="2"/>
      <c r="O24" s="2"/>
      <c r="P24" s="2"/>
      <c r="Q24" s="2"/>
      <c r="R24" s="2"/>
      <c r="S24" s="2"/>
      <c r="T24" s="2"/>
      <c r="U24" s="2"/>
      <c r="V24" s="2"/>
      <c r="W24" s="2"/>
      <c r="X24" s="2"/>
      <c r="Y24" s="2"/>
      <c r="Z24" s="2"/>
      <c r="AA24" s="2"/>
      <c r="AB24" s="2"/>
      <c r="AC24" s="2"/>
      <c r="AD24" s="2"/>
      <c r="AE24" s="2"/>
      <c r="AF24" s="2"/>
      <c r="AG24" s="2"/>
      <c r="AH24" s="2"/>
      <c r="AI24" s="2"/>
      <c r="AJ24" s="2"/>
    </row>
    <row r="25" spans="3:39">
      <c r="E25" s="2"/>
      <c r="F25" s="2"/>
      <c r="G25" s="2"/>
      <c r="H25" s="2"/>
      <c r="I25" s="2"/>
      <c r="J25" s="2"/>
      <c r="K25" s="2"/>
      <c r="L25" s="2"/>
      <c r="M25" s="2"/>
      <c r="N25" s="2"/>
      <c r="O25" s="2"/>
      <c r="P25" s="2"/>
      <c r="Q25" s="2"/>
      <c r="R25" s="2"/>
      <c r="S25" s="2"/>
      <c r="T25" s="2"/>
      <c r="U25" s="2"/>
      <c r="V25" s="2"/>
      <c r="W25" s="2"/>
      <c r="X25" s="2"/>
    </row>
    <row r="26" spans="3:39">
      <c r="E26" s="2"/>
      <c r="F26" s="339" t="s">
        <v>148</v>
      </c>
      <c r="G26" s="339"/>
      <c r="H26" s="339"/>
      <c r="I26" s="339"/>
      <c r="J26" s="339"/>
      <c r="K26" s="339"/>
      <c r="L26" s="339"/>
      <c r="M26" s="339"/>
      <c r="N26" s="339"/>
      <c r="O26" s="339"/>
      <c r="P26" s="339"/>
      <c r="Q26" s="339"/>
      <c r="R26" s="339"/>
      <c r="S26" s="339"/>
      <c r="T26" s="339"/>
      <c r="U26" s="339"/>
      <c r="V26" s="339"/>
      <c r="W26" s="339"/>
      <c r="X26" s="339"/>
    </row>
    <row r="27" spans="3:39">
      <c r="E27" s="2"/>
      <c r="F27" s="2"/>
      <c r="G27" s="2"/>
      <c r="H27" s="2"/>
      <c r="I27" s="2"/>
      <c r="J27" s="2"/>
      <c r="K27" s="2"/>
      <c r="L27" s="2"/>
      <c r="M27" s="2"/>
      <c r="N27" s="2"/>
      <c r="O27" s="2"/>
      <c r="P27" s="2"/>
      <c r="Q27" s="2"/>
      <c r="R27" s="2"/>
      <c r="S27" s="2"/>
      <c r="T27" s="2"/>
      <c r="U27" s="2"/>
      <c r="V27" s="2"/>
      <c r="W27" s="2"/>
      <c r="X27" s="2"/>
      <c r="Y27" s="2"/>
    </row>
    <row r="29" spans="3:39">
      <c r="C29" s="233" t="s">
        <v>77</v>
      </c>
      <c r="D29" s="234"/>
      <c r="E29" s="234"/>
      <c r="F29" s="234"/>
      <c r="G29" s="234"/>
      <c r="H29" s="224" t="s">
        <v>13</v>
      </c>
      <c r="I29" s="225"/>
      <c r="J29" s="225"/>
      <c r="K29" s="225"/>
      <c r="L29" s="225"/>
      <c r="M29" s="225"/>
      <c r="N29" s="225"/>
      <c r="O29" s="226"/>
      <c r="P29" s="248" t="str">
        <f>IF('基本情報シート(交付申請用)'!I23="","",'基本情報シート(交付申請用)'!I23)</f>
        <v/>
      </c>
      <c r="Q29" s="248"/>
      <c r="R29" s="248"/>
      <c r="S29" s="248"/>
      <c r="T29" s="248"/>
      <c r="U29" s="248"/>
      <c r="V29" s="248"/>
      <c r="W29" s="248"/>
      <c r="X29" s="248"/>
      <c r="Y29" s="248"/>
      <c r="Z29" s="248"/>
      <c r="AA29" s="248"/>
      <c r="AB29" s="248"/>
      <c r="AC29" s="248"/>
      <c r="AD29" s="248"/>
      <c r="AE29" s="248"/>
      <c r="AF29" s="248"/>
      <c r="AG29" s="248"/>
      <c r="AH29" s="248"/>
      <c r="AI29" s="248"/>
      <c r="AJ29" s="248"/>
      <c r="AK29" s="248"/>
      <c r="AL29" s="249"/>
    </row>
    <row r="30" spans="3:39">
      <c r="C30" s="235"/>
      <c r="D30" s="236"/>
      <c r="E30" s="236"/>
      <c r="F30" s="236"/>
      <c r="G30" s="236"/>
      <c r="H30" s="227" t="s">
        <v>14</v>
      </c>
      <c r="I30" s="228"/>
      <c r="J30" s="228"/>
      <c r="K30" s="228"/>
      <c r="L30" s="228"/>
      <c r="M30" s="228"/>
      <c r="N30" s="228"/>
      <c r="O30" s="229"/>
      <c r="P30" s="242" t="str">
        <f>IF('基本情報シート(交付申請用)'!I24="","",'基本情報シート(交付申請用)'!I24)</f>
        <v/>
      </c>
      <c r="Q30" s="242"/>
      <c r="R30" s="242"/>
      <c r="S30" s="242"/>
      <c r="T30" s="242"/>
      <c r="U30" s="242"/>
      <c r="V30" s="242"/>
      <c r="W30" s="242"/>
      <c r="X30" s="242"/>
      <c r="Y30" s="242"/>
      <c r="Z30" s="242"/>
      <c r="AA30" s="242"/>
      <c r="AB30" s="242"/>
      <c r="AC30" s="242"/>
      <c r="AD30" s="242"/>
      <c r="AE30" s="242"/>
      <c r="AF30" s="242"/>
      <c r="AG30" s="242"/>
      <c r="AH30" s="242"/>
      <c r="AI30" s="242"/>
      <c r="AJ30" s="242"/>
      <c r="AK30" s="242"/>
      <c r="AL30" s="243"/>
    </row>
    <row r="31" spans="3:39">
      <c r="C31" s="235"/>
      <c r="D31" s="236"/>
      <c r="E31" s="236"/>
      <c r="F31" s="236"/>
      <c r="G31" s="236"/>
      <c r="H31" s="227" t="s">
        <v>17</v>
      </c>
      <c r="I31" s="228"/>
      <c r="J31" s="228"/>
      <c r="K31" s="228"/>
      <c r="L31" s="228"/>
      <c r="M31" s="228"/>
      <c r="N31" s="228"/>
      <c r="O31" s="229"/>
      <c r="P31" s="242" t="str">
        <f>IF('基本情報シート(交付申請用)'!I25="","",'基本情報シート(交付申請用)'!I25)</f>
        <v/>
      </c>
      <c r="Q31" s="242"/>
      <c r="R31" s="242"/>
      <c r="S31" s="242"/>
      <c r="T31" s="242"/>
      <c r="U31" s="242"/>
      <c r="V31" s="242"/>
      <c r="W31" s="242"/>
      <c r="X31" s="242"/>
      <c r="Y31" s="242"/>
      <c r="Z31" s="242"/>
      <c r="AA31" s="242"/>
      <c r="AB31" s="242"/>
      <c r="AC31" s="242"/>
      <c r="AD31" s="242"/>
      <c r="AE31" s="242"/>
      <c r="AF31" s="242"/>
      <c r="AG31" s="242"/>
      <c r="AH31" s="242"/>
      <c r="AI31" s="242"/>
      <c r="AJ31" s="242"/>
      <c r="AK31" s="242"/>
      <c r="AL31" s="243"/>
    </row>
    <row r="32" spans="3:39">
      <c r="C32" s="237"/>
      <c r="D32" s="238"/>
      <c r="E32" s="238"/>
      <c r="F32" s="238"/>
      <c r="G32" s="238"/>
      <c r="H32" s="230" t="s">
        <v>18</v>
      </c>
      <c r="I32" s="231"/>
      <c r="J32" s="231"/>
      <c r="K32" s="231"/>
      <c r="L32" s="231"/>
      <c r="M32" s="231"/>
      <c r="N32" s="231"/>
      <c r="O32" s="232"/>
      <c r="P32" s="250" t="str">
        <f>IF('基本情報シート(交付申請用)'!I22="","",'基本情報シート(交付申請用)'!I22)</f>
        <v/>
      </c>
      <c r="Q32" s="250"/>
      <c r="R32" s="250"/>
      <c r="S32" s="250"/>
      <c r="T32" s="250"/>
      <c r="U32" s="250"/>
      <c r="V32" s="250"/>
      <c r="W32" s="250"/>
      <c r="X32" s="250"/>
      <c r="Y32" s="250"/>
      <c r="Z32" s="250"/>
      <c r="AA32" s="250"/>
      <c r="AB32" s="250"/>
      <c r="AC32" s="250"/>
      <c r="AD32" s="250"/>
      <c r="AE32" s="250"/>
      <c r="AF32" s="250"/>
      <c r="AG32" s="250"/>
      <c r="AH32" s="250"/>
      <c r="AI32" s="250"/>
      <c r="AJ32" s="250"/>
      <c r="AK32" s="250"/>
      <c r="AL32" s="251"/>
    </row>
    <row r="33" spans="3:38">
      <c r="C33" s="233" t="s">
        <v>78</v>
      </c>
      <c r="D33" s="234"/>
      <c r="E33" s="234"/>
      <c r="F33" s="234"/>
      <c r="G33" s="234"/>
      <c r="H33" s="224" t="s">
        <v>71</v>
      </c>
      <c r="I33" s="225"/>
      <c r="J33" s="225"/>
      <c r="K33" s="225"/>
      <c r="L33" s="225"/>
      <c r="M33" s="225"/>
      <c r="N33" s="225"/>
      <c r="O33" s="226"/>
      <c r="P33" s="248" t="str">
        <f>IF('基本情報シート(交付申請用)'!K28="","",'基本情報シート(交付申請用)'!K28)</f>
        <v/>
      </c>
      <c r="Q33" s="248"/>
      <c r="R33" s="248"/>
      <c r="S33" s="248"/>
      <c r="T33" s="248"/>
      <c r="U33" s="248"/>
      <c r="V33" s="248"/>
      <c r="W33" s="248"/>
      <c r="X33" s="248"/>
      <c r="Y33" s="248"/>
      <c r="Z33" s="248"/>
      <c r="AA33" s="248"/>
      <c r="AB33" s="248"/>
      <c r="AC33" s="248"/>
      <c r="AD33" s="248"/>
      <c r="AE33" s="248"/>
      <c r="AF33" s="248"/>
      <c r="AG33" s="248"/>
      <c r="AH33" s="248"/>
      <c r="AI33" s="248"/>
      <c r="AJ33" s="248"/>
      <c r="AK33" s="248"/>
      <c r="AL33" s="249"/>
    </row>
    <row r="34" spans="3:38">
      <c r="C34" s="235"/>
      <c r="D34" s="236"/>
      <c r="E34" s="236"/>
      <c r="F34" s="236"/>
      <c r="G34" s="236"/>
      <c r="H34" s="227" t="s">
        <v>72</v>
      </c>
      <c r="I34" s="228"/>
      <c r="J34" s="228"/>
      <c r="K34" s="228"/>
      <c r="L34" s="228"/>
      <c r="M34" s="228"/>
      <c r="N34" s="228"/>
      <c r="O34" s="229"/>
      <c r="P34" s="242" t="str">
        <f>IF('基本情報シート(交付申請用)'!K29="","",'基本情報シート(交付申請用)'!K29)</f>
        <v/>
      </c>
      <c r="Q34" s="242"/>
      <c r="R34" s="242"/>
      <c r="S34" s="242"/>
      <c r="T34" s="242"/>
      <c r="U34" s="242"/>
      <c r="V34" s="242"/>
      <c r="W34" s="242"/>
      <c r="X34" s="242"/>
      <c r="Y34" s="242"/>
      <c r="Z34" s="242"/>
      <c r="AA34" s="242"/>
      <c r="AB34" s="242"/>
      <c r="AC34" s="242"/>
      <c r="AD34" s="242"/>
      <c r="AE34" s="242"/>
      <c r="AF34" s="242"/>
      <c r="AG34" s="242"/>
      <c r="AH34" s="242"/>
      <c r="AI34" s="242"/>
      <c r="AJ34" s="242"/>
      <c r="AK34" s="242"/>
      <c r="AL34" s="243"/>
    </row>
    <row r="35" spans="3:38">
      <c r="C35" s="235"/>
      <c r="D35" s="236"/>
      <c r="E35" s="236"/>
      <c r="F35" s="236"/>
      <c r="G35" s="236"/>
      <c r="H35" s="227" t="s">
        <v>73</v>
      </c>
      <c r="I35" s="228"/>
      <c r="J35" s="228"/>
      <c r="K35" s="228"/>
      <c r="L35" s="228"/>
      <c r="M35" s="228"/>
      <c r="N35" s="228"/>
      <c r="O35" s="229"/>
      <c r="P35" s="242" t="str">
        <f>IF('基本情報シート(交付申請用)'!K30="","",'基本情報シート(交付申請用)'!K30)</f>
        <v/>
      </c>
      <c r="Q35" s="242"/>
      <c r="R35" s="242"/>
      <c r="S35" s="242"/>
      <c r="T35" s="242"/>
      <c r="U35" s="242"/>
      <c r="V35" s="242"/>
      <c r="W35" s="242"/>
      <c r="X35" s="242"/>
      <c r="Y35" s="242"/>
      <c r="Z35" s="242"/>
      <c r="AA35" s="242"/>
      <c r="AB35" s="242"/>
      <c r="AC35" s="242"/>
      <c r="AD35" s="242"/>
      <c r="AE35" s="242"/>
      <c r="AF35" s="242"/>
      <c r="AG35" s="242"/>
      <c r="AH35" s="242"/>
      <c r="AI35" s="242"/>
      <c r="AJ35" s="242"/>
      <c r="AK35" s="242"/>
      <c r="AL35" s="243"/>
    </row>
    <row r="36" spans="3:38">
      <c r="C36" s="235"/>
      <c r="D36" s="236"/>
      <c r="E36" s="236"/>
      <c r="F36" s="236"/>
      <c r="G36" s="236"/>
      <c r="H36" s="227" t="s">
        <v>76</v>
      </c>
      <c r="I36" s="228"/>
      <c r="J36" s="228"/>
      <c r="K36" s="228"/>
      <c r="L36" s="228"/>
      <c r="M36" s="228"/>
      <c r="N36" s="228"/>
      <c r="O36" s="229"/>
      <c r="P36" s="242" t="str">
        <f>IF('基本情報シート(交付申請用)'!K31="","",'基本情報シート(交付申請用)'!K31&amp;"-"&amp;'基本情報シート(交付申請用)'!N31&amp;"-"&amp;'基本情報シート(交付申請用)'!Q31)</f>
        <v/>
      </c>
      <c r="Q36" s="242"/>
      <c r="R36" s="242"/>
      <c r="S36" s="242"/>
      <c r="T36" s="242"/>
      <c r="U36" s="242"/>
      <c r="V36" s="242"/>
      <c r="W36" s="242"/>
      <c r="X36" s="242"/>
      <c r="Y36" s="242"/>
      <c r="Z36" s="242"/>
      <c r="AA36" s="242"/>
      <c r="AB36" s="242"/>
      <c r="AC36" s="242"/>
      <c r="AD36" s="242"/>
      <c r="AE36" s="242"/>
      <c r="AF36" s="242"/>
      <c r="AG36" s="242"/>
      <c r="AH36" s="242"/>
      <c r="AI36" s="242"/>
      <c r="AJ36" s="242"/>
      <c r="AK36" s="242"/>
      <c r="AL36" s="243"/>
    </row>
    <row r="37" spans="3:38">
      <c r="C37" s="235"/>
      <c r="D37" s="236"/>
      <c r="E37" s="236"/>
      <c r="F37" s="236"/>
      <c r="G37" s="236"/>
      <c r="H37" s="227" t="s">
        <v>74</v>
      </c>
      <c r="I37" s="228"/>
      <c r="J37" s="228"/>
      <c r="K37" s="228"/>
      <c r="L37" s="228"/>
      <c r="M37" s="228"/>
      <c r="N37" s="228"/>
      <c r="O37" s="229"/>
      <c r="P37" s="242" t="str">
        <f>IF('基本情報シート(交付申請用)'!K32="","",'基本情報シート(交付申請用)'!K32)</f>
        <v/>
      </c>
      <c r="Q37" s="242"/>
      <c r="R37" s="242"/>
      <c r="S37" s="242"/>
      <c r="T37" s="242"/>
      <c r="U37" s="242"/>
      <c r="V37" s="242"/>
      <c r="W37" s="242"/>
      <c r="X37" s="242"/>
      <c r="Y37" s="242"/>
      <c r="Z37" s="242"/>
      <c r="AA37" s="242"/>
      <c r="AB37" s="242"/>
      <c r="AC37" s="242"/>
      <c r="AD37" s="242"/>
      <c r="AE37" s="242"/>
      <c r="AF37" s="242"/>
      <c r="AG37" s="242"/>
      <c r="AH37" s="242"/>
      <c r="AI37" s="242"/>
      <c r="AJ37" s="242"/>
      <c r="AK37" s="242"/>
      <c r="AL37" s="243"/>
    </row>
    <row r="38" spans="3:38">
      <c r="C38" s="235"/>
      <c r="D38" s="236"/>
      <c r="E38" s="236"/>
      <c r="F38" s="236"/>
      <c r="G38" s="236"/>
      <c r="H38" s="218" t="s">
        <v>75</v>
      </c>
      <c r="I38" s="219"/>
      <c r="J38" s="219"/>
      <c r="K38" s="219"/>
      <c r="L38" s="219"/>
      <c r="M38" s="219"/>
      <c r="N38" s="219"/>
      <c r="O38" s="220"/>
      <c r="P38" s="244" t="str">
        <f>IF('基本情報シート(交付申請用)'!K33="","",IF('基本情報シート(交付申請用)'!K33="申請法人所在地",'基本情報シート(交付申請用)'!H13,'基本情報シート(交付申請用)'!I21))</f>
        <v/>
      </c>
      <c r="Q38" s="244"/>
      <c r="R38" s="244"/>
      <c r="S38" s="244"/>
      <c r="T38" s="244"/>
      <c r="U38" s="244"/>
      <c r="V38" s="244"/>
      <c r="W38" s="244"/>
      <c r="X38" s="244"/>
      <c r="Y38" s="244"/>
      <c r="Z38" s="244"/>
      <c r="AA38" s="244"/>
      <c r="AB38" s="244"/>
      <c r="AC38" s="244"/>
      <c r="AD38" s="244"/>
      <c r="AE38" s="244"/>
      <c r="AF38" s="244"/>
      <c r="AG38" s="244"/>
      <c r="AH38" s="244"/>
      <c r="AI38" s="244"/>
      <c r="AJ38" s="244"/>
      <c r="AK38" s="244"/>
      <c r="AL38" s="245"/>
    </row>
    <row r="39" spans="3:38">
      <c r="C39" s="237"/>
      <c r="D39" s="238"/>
      <c r="E39" s="238"/>
      <c r="F39" s="238"/>
      <c r="G39" s="238"/>
      <c r="H39" s="221"/>
      <c r="I39" s="222"/>
      <c r="J39" s="222"/>
      <c r="K39" s="222"/>
      <c r="L39" s="222"/>
      <c r="M39" s="222"/>
      <c r="N39" s="222"/>
      <c r="O39" s="223"/>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7"/>
    </row>
  </sheetData>
  <sheetProtection algorithmName="SHA-512" hashValue="jp5jjGONubKn8pkVMMIO/+H8KwuB/fz/4d8VOusPpGX+nqWQ6pgOg/eVQZ+hAEfbZVe+wOv7jTJS31GAD/HHSA==" saltValue="/3QktPMi+Tj0juSrI1Q0Lw==" spinCount="100000" sheet="1" objects="1" scenarios="1" selectLockedCells="1" selectUnlockedCells="1"/>
  <mergeCells count="46">
    <mergeCell ref="P37:AL37"/>
    <mergeCell ref="H38:O39"/>
    <mergeCell ref="P38:AL39"/>
    <mergeCell ref="D16:AK16"/>
    <mergeCell ref="T18:U18"/>
    <mergeCell ref="E22:H22"/>
    <mergeCell ref="E20:J20"/>
    <mergeCell ref="M22:N22"/>
    <mergeCell ref="E24:J24"/>
    <mergeCell ref="F26:X26"/>
    <mergeCell ref="O22:S22"/>
    <mergeCell ref="C33:G39"/>
    <mergeCell ref="H35:O35"/>
    <mergeCell ref="P35:AL35"/>
    <mergeCell ref="H37:O37"/>
    <mergeCell ref="C29:G32"/>
    <mergeCell ref="H36:O36"/>
    <mergeCell ref="P36:AL36"/>
    <mergeCell ref="H29:O29"/>
    <mergeCell ref="P29:AL29"/>
    <mergeCell ref="H30:O30"/>
    <mergeCell ref="P30:AL30"/>
    <mergeCell ref="H31:O31"/>
    <mergeCell ref="P31:AL31"/>
    <mergeCell ref="H32:O32"/>
    <mergeCell ref="P32:AL32"/>
    <mergeCell ref="H33:O33"/>
    <mergeCell ref="P33:AL33"/>
    <mergeCell ref="H34:O34"/>
    <mergeCell ref="P34:AL34"/>
    <mergeCell ref="O7:AL8"/>
    <mergeCell ref="O9:R9"/>
    <mergeCell ref="S9:AL9"/>
    <mergeCell ref="O10:U10"/>
    <mergeCell ref="V10:AL10"/>
    <mergeCell ref="K20:AM20"/>
    <mergeCell ref="J14:V14"/>
    <mergeCell ref="J13:AF13"/>
    <mergeCell ref="O11:W11"/>
    <mergeCell ref="X11:AL11"/>
    <mergeCell ref="A1:F1"/>
    <mergeCell ref="O6:Y6"/>
    <mergeCell ref="AB2:AD2"/>
    <mergeCell ref="AG2:AH2"/>
    <mergeCell ref="AJ2:AK2"/>
    <mergeCell ref="C4:I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43F0-3C2C-4BE4-A99F-3F3D61453DA2}">
  <sheetPr>
    <tabColor rgb="FF00B0F0"/>
    <pageSetUpPr fitToPage="1"/>
  </sheetPr>
  <dimension ref="A1:BH117"/>
  <sheetViews>
    <sheetView view="pageBreakPreview" zoomScale="55" zoomScaleNormal="100" zoomScaleSheetLayoutView="55" workbookViewId="0">
      <selection sqref="A1:I2"/>
    </sheetView>
  </sheetViews>
  <sheetFormatPr defaultRowHeight="13.2"/>
  <cols>
    <col min="1" max="60" width="2.5" style="2" customWidth="1"/>
    <col min="61" max="16384" width="8.796875" style="2"/>
  </cols>
  <sheetData>
    <row r="1" spans="1:56" ht="15" customHeight="1">
      <c r="A1" s="516" t="s">
        <v>171</v>
      </c>
      <c r="B1" s="516"/>
      <c r="C1" s="516"/>
      <c r="D1" s="516"/>
      <c r="E1" s="516"/>
      <c r="F1" s="516"/>
      <c r="G1" s="516"/>
      <c r="H1" s="516"/>
      <c r="I1" s="516"/>
    </row>
    <row r="2" spans="1:56" ht="15" customHeight="1">
      <c r="A2" s="516"/>
      <c r="B2" s="516"/>
      <c r="C2" s="516"/>
      <c r="D2" s="516"/>
      <c r="E2" s="516"/>
      <c r="F2" s="516"/>
      <c r="G2" s="516"/>
      <c r="H2" s="516"/>
      <c r="I2" s="516"/>
      <c r="J2" s="121"/>
      <c r="K2" s="121"/>
      <c r="L2" s="121"/>
      <c r="M2" s="121"/>
      <c r="N2" s="121"/>
      <c r="O2" s="121"/>
      <c r="P2" s="121"/>
      <c r="Q2" s="121"/>
      <c r="R2" s="121"/>
      <c r="S2" s="121"/>
      <c r="T2" s="121"/>
      <c r="U2" s="121"/>
    </row>
    <row r="3" spans="1:56" ht="15" customHeight="1">
      <c r="J3" s="121"/>
      <c r="K3" s="121"/>
      <c r="L3" s="121"/>
      <c r="M3" s="121"/>
      <c r="N3" s="121"/>
      <c r="O3" s="121"/>
      <c r="AO3" s="122"/>
    </row>
    <row r="4" spans="1:56" ht="15" customHeight="1">
      <c r="O4" s="523" t="s">
        <v>169</v>
      </c>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row>
    <row r="5" spans="1:56" ht="15" customHeight="1">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row>
    <row r="6" spans="1:56" ht="15" customHeight="1">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row>
    <row r="7" spans="1:56" ht="15" customHeight="1">
      <c r="R7" s="123"/>
      <c r="S7" s="123"/>
      <c r="T7" s="123"/>
      <c r="U7" s="123"/>
      <c r="V7" s="123"/>
      <c r="W7" s="123"/>
      <c r="X7" s="123"/>
      <c r="Y7" s="123"/>
      <c r="Z7" s="123"/>
      <c r="AA7" s="123"/>
      <c r="AB7" s="123"/>
      <c r="AC7" s="123"/>
      <c r="AD7" s="123"/>
      <c r="AE7" s="123"/>
      <c r="AF7" s="123"/>
      <c r="AG7" s="123"/>
      <c r="AH7" s="123"/>
      <c r="AI7" s="123"/>
      <c r="AJ7" s="123"/>
      <c r="AK7" s="123"/>
      <c r="AL7" s="123"/>
      <c r="AM7" s="123"/>
      <c r="AN7" s="123"/>
    </row>
    <row r="8" spans="1:56" ht="15" customHeight="1">
      <c r="U8" s="524" t="s">
        <v>176</v>
      </c>
      <c r="V8" s="524"/>
      <c r="W8" s="524"/>
      <c r="X8" s="524"/>
      <c r="Y8" s="524"/>
      <c r="Z8" s="524"/>
      <c r="AA8" s="524"/>
      <c r="AB8" s="524"/>
      <c r="AC8" s="524"/>
      <c r="AD8" s="524"/>
      <c r="AE8" s="524"/>
      <c r="AF8" s="524"/>
      <c r="AG8" s="524"/>
      <c r="AH8" s="524"/>
    </row>
    <row r="9" spans="1:56" ht="15" customHeight="1">
      <c r="A9" s="339"/>
      <c r="B9" s="339"/>
      <c r="C9" s="339"/>
      <c r="D9" s="339"/>
      <c r="E9" s="339"/>
      <c r="F9" s="339"/>
      <c r="U9" s="524"/>
      <c r="V9" s="524"/>
      <c r="W9" s="524"/>
      <c r="X9" s="524"/>
      <c r="Y9" s="524"/>
      <c r="Z9" s="524"/>
      <c r="AA9" s="524"/>
      <c r="AB9" s="524"/>
      <c r="AC9" s="524"/>
      <c r="AD9" s="524"/>
      <c r="AE9" s="524"/>
      <c r="AF9" s="524"/>
      <c r="AG9" s="524"/>
      <c r="AH9" s="524"/>
    </row>
    <row r="10" spans="1:56" ht="15" customHeight="1"/>
    <row r="11" spans="1:56" ht="15" customHeight="1"/>
    <row r="12" spans="1:56" ht="15" customHeight="1">
      <c r="J12" s="124"/>
      <c r="K12" s="124"/>
      <c r="L12" s="124"/>
      <c r="M12" s="124"/>
      <c r="N12" s="124"/>
      <c r="O12" s="124"/>
      <c r="P12" s="124"/>
      <c r="Q12" s="124"/>
      <c r="R12" s="124"/>
      <c r="AP12" s="515" t="s">
        <v>9</v>
      </c>
      <c r="AQ12" s="515"/>
      <c r="AR12" s="515"/>
      <c r="AS12" s="528" t="str">
        <f>IF('基本情報シート(実績報告用)'!I139="","",'基本情報シート(実績報告用)'!I139)</f>
        <v/>
      </c>
      <c r="AT12" s="528"/>
      <c r="AU12" s="515" t="s">
        <v>10</v>
      </c>
      <c r="AV12" s="515"/>
      <c r="AW12" s="528" t="str">
        <f>IF('基本情報シート(実績報告用)'!K139="","",'基本情報シート(実績報告用)'!K139)</f>
        <v/>
      </c>
      <c r="AX12" s="528"/>
      <c r="AY12" s="515" t="s">
        <v>11</v>
      </c>
      <c r="AZ12" s="515"/>
      <c r="BA12" s="528" t="str">
        <f>IF('基本情報シート(実績報告用)'!N139="","",'基本情報シート(実績報告用)'!N139)</f>
        <v/>
      </c>
      <c r="BB12" s="528"/>
      <c r="BC12" s="515" t="s">
        <v>12</v>
      </c>
      <c r="BD12" s="515"/>
    </row>
    <row r="13" spans="1:56" ht="15" customHeight="1">
      <c r="J13" s="124"/>
      <c r="K13" s="124"/>
      <c r="M13" s="124"/>
      <c r="N13" s="124"/>
      <c r="O13" s="124"/>
      <c r="P13" s="124"/>
      <c r="Q13" s="124"/>
      <c r="R13" s="124"/>
      <c r="V13" s="125"/>
      <c r="W13" s="125"/>
      <c r="X13" s="125"/>
      <c r="Y13" s="125"/>
      <c r="Z13" s="125"/>
      <c r="AA13" s="125"/>
      <c r="AB13" s="125"/>
      <c r="AC13" s="125"/>
      <c r="AD13" s="125"/>
      <c r="AP13" s="515"/>
      <c r="AQ13" s="515"/>
      <c r="AR13" s="515"/>
      <c r="AS13" s="528"/>
      <c r="AT13" s="528"/>
      <c r="AU13" s="515"/>
      <c r="AV13" s="515"/>
      <c r="AW13" s="528"/>
      <c r="AX13" s="528"/>
      <c r="AY13" s="515"/>
      <c r="AZ13" s="515"/>
      <c r="BA13" s="528"/>
      <c r="BB13" s="528"/>
      <c r="BC13" s="515"/>
      <c r="BD13" s="515"/>
    </row>
    <row r="14" spans="1:56" ht="15" customHeight="1"/>
    <row r="15" spans="1:56" ht="15" customHeight="1"/>
    <row r="16" spans="1:56" ht="15" customHeight="1">
      <c r="A16" s="522" t="s">
        <v>177</v>
      </c>
      <c r="B16" s="522"/>
      <c r="C16" s="522"/>
      <c r="D16" s="522"/>
      <c r="E16" s="522"/>
      <c r="F16" s="522"/>
      <c r="G16" s="522"/>
      <c r="H16" s="522"/>
      <c r="I16" s="522"/>
      <c r="J16" s="522"/>
      <c r="K16" s="522"/>
      <c r="L16" s="522"/>
      <c r="M16" s="522"/>
    </row>
    <row r="17" spans="1:60" ht="15" customHeight="1">
      <c r="A17" s="522"/>
      <c r="B17" s="522"/>
      <c r="C17" s="522"/>
      <c r="D17" s="522"/>
      <c r="E17" s="522"/>
      <c r="F17" s="522"/>
      <c r="G17" s="522"/>
      <c r="H17" s="522"/>
      <c r="I17" s="522"/>
      <c r="J17" s="522"/>
      <c r="K17" s="522"/>
      <c r="L17" s="522"/>
      <c r="M17" s="522"/>
      <c r="N17"/>
      <c r="O17"/>
      <c r="P17"/>
      <c r="Q17"/>
      <c r="R17"/>
      <c r="S17"/>
      <c r="T17"/>
      <c r="U17"/>
      <c r="V17"/>
      <c r="W17"/>
      <c r="X17"/>
      <c r="Y17"/>
      <c r="Z17"/>
      <c r="AA17"/>
      <c r="AB17"/>
      <c r="AC17"/>
      <c r="AD17"/>
    </row>
    <row r="18" spans="1:60" ht="15" customHeight="1">
      <c r="C18"/>
      <c r="D18"/>
      <c r="AC18"/>
      <c r="AD18"/>
    </row>
    <row r="19" spans="1:60" ht="15" customHeight="1">
      <c r="C19"/>
      <c r="D19"/>
      <c r="AC19"/>
      <c r="AD19"/>
    </row>
    <row r="20" spans="1:60" ht="15" customHeight="1">
      <c r="C20"/>
      <c r="D20"/>
      <c r="H20" s="126"/>
      <c r="AC20"/>
      <c r="AD20"/>
    </row>
    <row r="21" spans="1:60" ht="15" customHeight="1">
      <c r="BE21" s="127"/>
      <c r="BF21" s="127"/>
      <c r="BG21" s="127"/>
      <c r="BH21" s="127"/>
    </row>
    <row r="22" spans="1:60" ht="15" customHeight="1">
      <c r="R22" s="525" t="s">
        <v>388</v>
      </c>
      <c r="S22" s="526"/>
      <c r="T22" s="526"/>
      <c r="U22" s="526"/>
      <c r="V22" s="526"/>
      <c r="W22" s="526"/>
      <c r="X22" s="526"/>
      <c r="Y22" s="526"/>
      <c r="Z22" s="526"/>
      <c r="AA22" s="526"/>
      <c r="AB22" s="526"/>
      <c r="AC22" s="526"/>
      <c r="AD22" s="526"/>
      <c r="AE22" s="526"/>
      <c r="AF22" s="526"/>
      <c r="AG22" s="526"/>
      <c r="AH22" s="526"/>
      <c r="AI22" s="526"/>
      <c r="AJ22" s="526"/>
      <c r="BE22" s="127"/>
      <c r="BF22" s="127"/>
      <c r="BG22" s="127"/>
      <c r="BH22" s="127"/>
    </row>
    <row r="23" spans="1:60" ht="15" customHeight="1">
      <c r="B23" s="121"/>
      <c r="C23" s="518" t="s">
        <v>170</v>
      </c>
      <c r="D23" s="518"/>
      <c r="E23" s="518"/>
      <c r="F23" s="518"/>
      <c r="G23" s="518"/>
      <c r="H23" s="518"/>
      <c r="I23" s="518"/>
      <c r="J23" s="518"/>
      <c r="K23" s="518"/>
      <c r="L23" s="518"/>
      <c r="M23" s="518"/>
      <c r="N23" s="518"/>
      <c r="O23" s="518"/>
      <c r="P23" s="518"/>
      <c r="Q23" s="518"/>
      <c r="R23" s="526"/>
      <c r="S23" s="526"/>
      <c r="T23" s="526"/>
      <c r="U23" s="526"/>
      <c r="V23" s="526"/>
      <c r="W23" s="526"/>
      <c r="X23" s="526"/>
      <c r="Y23" s="526"/>
      <c r="Z23" s="526"/>
      <c r="AA23" s="526"/>
      <c r="AB23" s="526"/>
      <c r="AC23" s="526"/>
      <c r="AD23" s="526"/>
      <c r="AE23" s="526"/>
      <c r="AF23" s="526"/>
      <c r="AG23" s="526"/>
      <c r="AH23" s="526"/>
      <c r="AI23" s="526"/>
      <c r="AJ23" s="526"/>
      <c r="AK23" s="518" t="s">
        <v>172</v>
      </c>
      <c r="AL23" s="518"/>
      <c r="AM23" s="518"/>
      <c r="AN23" s="518"/>
      <c r="AO23" s="518"/>
      <c r="AP23" s="518"/>
      <c r="AQ23" s="518"/>
      <c r="AR23" s="518"/>
      <c r="AS23" s="518"/>
      <c r="AT23" s="518"/>
      <c r="AU23" s="518"/>
      <c r="AV23" s="518"/>
      <c r="AW23" s="518"/>
      <c r="AX23" s="518"/>
      <c r="AY23" s="518"/>
      <c r="AZ23" s="518"/>
      <c r="BA23" s="518"/>
      <c r="BB23" s="518"/>
      <c r="BC23" s="518"/>
      <c r="BD23" s="518"/>
      <c r="BE23" s="518"/>
      <c r="BF23" s="518"/>
      <c r="BG23" s="518"/>
      <c r="BH23" s="518"/>
    </row>
    <row r="24" spans="1:60" ht="15" customHeight="1">
      <c r="A24" s="121"/>
      <c r="B24" s="121"/>
      <c r="C24" s="518"/>
      <c r="D24" s="518"/>
      <c r="E24" s="518"/>
      <c r="F24" s="518"/>
      <c r="G24" s="518"/>
      <c r="H24" s="518"/>
      <c r="I24" s="518"/>
      <c r="J24" s="518"/>
      <c r="K24" s="518"/>
      <c r="L24" s="518"/>
      <c r="M24" s="518"/>
      <c r="N24" s="518"/>
      <c r="O24" s="518"/>
      <c r="P24" s="518"/>
      <c r="Q24" s="518"/>
      <c r="R24" s="527"/>
      <c r="S24" s="527"/>
      <c r="T24" s="527"/>
      <c r="U24" s="527"/>
      <c r="V24" s="527"/>
      <c r="W24" s="527"/>
      <c r="X24" s="527"/>
      <c r="Y24" s="527"/>
      <c r="Z24" s="527"/>
      <c r="AA24" s="527"/>
      <c r="AB24" s="527"/>
      <c r="AC24" s="527"/>
      <c r="AD24" s="527"/>
      <c r="AE24" s="527"/>
      <c r="AF24" s="527"/>
      <c r="AG24" s="527"/>
      <c r="AH24" s="527"/>
      <c r="AI24" s="527"/>
      <c r="AJ24" s="527"/>
      <c r="AK24" s="518"/>
      <c r="AL24" s="518"/>
      <c r="AM24" s="518"/>
      <c r="AN24" s="518"/>
      <c r="AO24" s="518"/>
      <c r="AP24" s="518"/>
      <c r="AQ24" s="518"/>
      <c r="AR24" s="518"/>
      <c r="AS24" s="518"/>
      <c r="AT24" s="518"/>
      <c r="AU24" s="518"/>
      <c r="AV24" s="518"/>
      <c r="AW24" s="518"/>
      <c r="AX24" s="518"/>
      <c r="AY24" s="518"/>
      <c r="AZ24" s="518"/>
      <c r="BA24" s="518"/>
      <c r="BB24" s="518"/>
      <c r="BC24" s="518"/>
      <c r="BD24" s="518"/>
      <c r="BE24" s="518"/>
      <c r="BF24" s="518"/>
      <c r="BG24" s="518"/>
      <c r="BH24" s="518"/>
    </row>
    <row r="25" spans="1:60" ht="15" customHeight="1">
      <c r="B25" s="518" t="s">
        <v>173</v>
      </c>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8"/>
    </row>
    <row r="26" spans="1:60" ht="15" customHeight="1">
      <c r="B26" s="518"/>
      <c r="C26" s="518"/>
      <c r="D26" s="518"/>
      <c r="E26" s="518"/>
      <c r="F26" s="518"/>
      <c r="G26" s="518"/>
      <c r="H26" s="518"/>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8"/>
    </row>
    <row r="27" spans="1:60" ht="15" customHeight="1"/>
    <row r="28" spans="1:60" ht="15" customHeight="1">
      <c r="A28" s="35"/>
      <c r="B28" s="35"/>
      <c r="C28" s="35"/>
      <c r="D28" s="35"/>
      <c r="E28" s="35"/>
      <c r="F28" s="35"/>
      <c r="G28" s="35"/>
      <c r="H28" s="35"/>
      <c r="I28" s="35"/>
      <c r="J28" s="35"/>
      <c r="K28" s="35"/>
      <c r="L28" s="35"/>
      <c r="M28" s="35"/>
      <c r="N28" s="35"/>
      <c r="O28" s="35"/>
      <c r="P28" s="35"/>
      <c r="Q28" s="35"/>
      <c r="R28" s="35"/>
      <c r="S28" s="35"/>
      <c r="T28" s="35"/>
      <c r="U28" s="35"/>
      <c r="W28" s="35"/>
      <c r="X28" s="35"/>
      <c r="Y28" s="35"/>
      <c r="Z28" s="35"/>
      <c r="AA28" s="35"/>
      <c r="AB28" s="35"/>
      <c r="AC28" s="35"/>
    </row>
    <row r="29" spans="1:60" ht="15" customHeight="1">
      <c r="A29" s="35"/>
      <c r="B29" s="35"/>
      <c r="C29" s="35"/>
      <c r="D29" s="35"/>
      <c r="E29" s="35"/>
      <c r="F29" s="35"/>
      <c r="G29" s="35"/>
      <c r="H29" s="35"/>
      <c r="I29" s="35"/>
      <c r="J29" s="35"/>
      <c r="K29" s="35"/>
      <c r="L29" s="35"/>
      <c r="M29" s="35"/>
      <c r="N29" s="35"/>
      <c r="O29" s="35"/>
    </row>
    <row r="30" spans="1:60" ht="15" customHeight="1">
      <c r="A30" s="35"/>
      <c r="B30" s="35"/>
      <c r="C30" s="35"/>
      <c r="D30" s="35"/>
      <c r="E30" s="35"/>
      <c r="F30" s="35"/>
      <c r="G30" s="35"/>
      <c r="H30" s="35"/>
      <c r="I30" s="35"/>
      <c r="J30" s="35"/>
      <c r="K30" s="35"/>
      <c r="L30" s="35"/>
      <c r="M30" s="35"/>
      <c r="N30" s="35"/>
      <c r="O30" s="35"/>
    </row>
    <row r="31" spans="1:60" ht="15" customHeight="1">
      <c r="A31" s="35"/>
      <c r="B31" s="35"/>
      <c r="C31" s="35"/>
      <c r="D31" s="35"/>
      <c r="E31" s="35"/>
      <c r="F31" s="35"/>
      <c r="G31" s="35"/>
      <c r="H31" s="35"/>
      <c r="I31" s="516" t="s">
        <v>174</v>
      </c>
      <c r="J31" s="516"/>
      <c r="K31" s="516"/>
      <c r="L31" s="516"/>
      <c r="M31" s="516"/>
      <c r="N31" s="516"/>
      <c r="O31" s="35"/>
      <c r="P31" s="35"/>
      <c r="Q31" s="35"/>
      <c r="R31" s="35"/>
      <c r="S31" s="35"/>
      <c r="T31" s="35"/>
      <c r="U31" s="35"/>
      <c r="V31" s="35"/>
      <c r="W31" s="35"/>
      <c r="X31" s="35"/>
      <c r="Y31" s="35"/>
      <c r="Z31" s="35"/>
      <c r="AA31" s="35"/>
      <c r="AB31" s="35"/>
      <c r="AC31" s="35"/>
      <c r="AD31" s="35"/>
    </row>
    <row r="32" spans="1:60" ht="15" customHeight="1">
      <c r="I32" s="516"/>
      <c r="J32" s="516"/>
      <c r="K32" s="516"/>
      <c r="L32" s="516"/>
      <c r="M32" s="516"/>
      <c r="N32" s="516"/>
    </row>
    <row r="33" spans="1:58" ht="15" customHeight="1">
      <c r="I33" s="519" t="str">
        <f>IF('基本情報シート(交付申請用)'!H13="","",'基本情報シート(交付申請用)'!H13)</f>
        <v/>
      </c>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19"/>
      <c r="BC33" s="519"/>
      <c r="BD33" s="519"/>
      <c r="BE33" s="519"/>
      <c r="BF33" s="519"/>
    </row>
    <row r="34" spans="1:58" ht="15" customHeight="1">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19"/>
      <c r="BC34" s="519"/>
      <c r="BD34" s="519"/>
      <c r="BE34" s="519"/>
      <c r="BF34" s="519"/>
    </row>
    <row r="35" spans="1:58" ht="15" customHeight="1">
      <c r="A35" s="515" t="s">
        <v>357</v>
      </c>
      <c r="B35" s="515"/>
      <c r="C35" s="515"/>
      <c r="D35" s="515"/>
      <c r="E35" s="515"/>
      <c r="F35" s="515"/>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19"/>
      <c r="AY35" s="519"/>
      <c r="AZ35" s="519"/>
      <c r="BA35" s="519"/>
      <c r="BB35" s="519"/>
      <c r="BC35" s="519"/>
      <c r="BD35" s="519"/>
      <c r="BE35" s="519"/>
      <c r="BF35" s="519"/>
    </row>
    <row r="36" spans="1:58" ht="15" customHeight="1">
      <c r="A36" s="515"/>
      <c r="B36" s="515"/>
      <c r="C36" s="515"/>
      <c r="D36" s="515"/>
      <c r="E36" s="515"/>
      <c r="F36" s="515"/>
      <c r="L36" s="520" t="s">
        <v>527</v>
      </c>
      <c r="M36" s="520"/>
      <c r="N36" s="520"/>
      <c r="O36" s="520"/>
      <c r="P36" s="520"/>
      <c r="Q36" s="520"/>
      <c r="R36" s="520"/>
      <c r="S36" s="520"/>
      <c r="T36" s="520"/>
      <c r="U36" s="520"/>
      <c r="V36" s="520"/>
      <c r="W36" s="520"/>
      <c r="X36" s="521" t="str">
        <f>IF('基本情報シート(交付申請用)'!H16="","",'基本情報シート(交付申請用)'!H16)</f>
        <v/>
      </c>
      <c r="Y36" s="521"/>
      <c r="Z36" s="521"/>
      <c r="AA36" s="521"/>
      <c r="AB36" s="521"/>
      <c r="AC36" s="521" t="s">
        <v>452</v>
      </c>
      <c r="AD36" s="521" t="str">
        <f>IF('基本情報シート(交付申請用)'!K16="","",'基本情報シート(交付申請用)'!K16)</f>
        <v/>
      </c>
      <c r="AE36" s="521"/>
      <c r="AF36" s="521"/>
      <c r="AG36" s="521"/>
      <c r="AH36" s="521" t="s">
        <v>453</v>
      </c>
      <c r="AI36" s="521" t="str">
        <f>IF('基本情報シート(交付申請用)'!N16="","",'基本情報シート(交付申請用)'!N16)</f>
        <v/>
      </c>
      <c r="AJ36" s="521"/>
      <c r="AK36" s="521"/>
      <c r="AL36" s="521"/>
      <c r="AM36" s="521"/>
      <c r="AN36" s="521"/>
      <c r="AO36" s="520" t="s">
        <v>453</v>
      </c>
      <c r="AP36" s="128"/>
    </row>
    <row r="37" spans="1:58" ht="15" customHeight="1">
      <c r="L37" s="520"/>
      <c r="M37" s="520"/>
      <c r="N37" s="520"/>
      <c r="O37" s="520"/>
      <c r="P37" s="520"/>
      <c r="Q37" s="520"/>
      <c r="R37" s="520"/>
      <c r="S37" s="520"/>
      <c r="T37" s="520"/>
      <c r="U37" s="520"/>
      <c r="V37" s="520"/>
      <c r="W37" s="520"/>
      <c r="X37" s="521"/>
      <c r="Y37" s="521"/>
      <c r="Z37" s="521"/>
      <c r="AA37" s="521"/>
      <c r="AB37" s="521"/>
      <c r="AC37" s="521"/>
      <c r="AD37" s="521"/>
      <c r="AE37" s="521"/>
      <c r="AF37" s="521"/>
      <c r="AG37" s="521"/>
      <c r="AH37" s="521"/>
      <c r="AI37" s="521"/>
      <c r="AJ37" s="521"/>
      <c r="AK37" s="521"/>
      <c r="AL37" s="521"/>
      <c r="AM37" s="521"/>
      <c r="AN37" s="521"/>
      <c r="AO37" s="520"/>
      <c r="AP37" s="128"/>
    </row>
    <row r="38" spans="1:58" ht="15" customHeight="1">
      <c r="AV38" s="515" t="s">
        <v>359</v>
      </c>
      <c r="AW38" s="515"/>
    </row>
    <row r="39" spans="1:58" ht="15" customHeight="1">
      <c r="I39" s="516" t="s">
        <v>175</v>
      </c>
      <c r="J39" s="516"/>
      <c r="K39" s="516"/>
      <c r="L39" s="516"/>
      <c r="M39" s="516"/>
      <c r="N39" s="516"/>
      <c r="O39" s="519" t="str">
        <f>IF('基本情報シート(交付申請用)'!H11="","",'基本情報シート(交付申請用)'!H11)</f>
        <v/>
      </c>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19"/>
      <c r="AQ39" s="519"/>
      <c r="AR39" s="519"/>
      <c r="AS39" s="519"/>
      <c r="AV39" s="515"/>
      <c r="AW39" s="515"/>
    </row>
    <row r="40" spans="1:58" ht="15" customHeight="1">
      <c r="I40" s="516"/>
      <c r="J40" s="516"/>
      <c r="K40" s="516"/>
      <c r="L40" s="516"/>
      <c r="M40" s="516"/>
      <c r="N40" s="516"/>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U40" s="129"/>
      <c r="AV40" s="129"/>
    </row>
    <row r="41" spans="1:58" ht="15" customHeight="1">
      <c r="O41" s="519" t="str">
        <f>IF('基本情報シート(交付申請用)'!H15="","",'基本情報シート(交付申請用)'!H14&amp;"　"&amp;'基本情報シート(交付申請用)'!H15)</f>
        <v/>
      </c>
      <c r="P41" s="519"/>
      <c r="Q41" s="519"/>
      <c r="R41" s="519"/>
      <c r="S41" s="519"/>
      <c r="T41" s="519"/>
      <c r="U41" s="519"/>
      <c r="V41" s="519"/>
      <c r="W41" s="519"/>
      <c r="X41" s="519"/>
      <c r="Y41" s="519"/>
      <c r="Z41" s="519"/>
      <c r="AA41" s="519"/>
      <c r="AB41" s="519"/>
      <c r="AC41" s="519"/>
      <c r="AD41" s="519"/>
      <c r="AE41" s="519"/>
      <c r="AF41" s="519"/>
      <c r="AG41" s="519"/>
      <c r="AH41" s="519"/>
      <c r="AI41" s="519"/>
      <c r="AJ41" s="519"/>
      <c r="AK41" s="519"/>
      <c r="AL41" s="519"/>
      <c r="AM41" s="519"/>
      <c r="AN41" s="519"/>
      <c r="AO41" s="519"/>
      <c r="AP41" s="519"/>
      <c r="AQ41" s="519"/>
      <c r="AR41" s="519"/>
      <c r="AS41" s="519"/>
    </row>
    <row r="42" spans="1:58" ht="15" customHeight="1">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19"/>
      <c r="AL42" s="519"/>
      <c r="AM42" s="519"/>
      <c r="AN42" s="519"/>
      <c r="AO42" s="519"/>
      <c r="AP42" s="519"/>
      <c r="AQ42" s="519"/>
      <c r="AR42" s="519"/>
      <c r="AS42" s="519"/>
    </row>
    <row r="43" spans="1:58" ht="15" customHeight="1">
      <c r="K43" s="517" t="s">
        <v>358</v>
      </c>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row>
    <row r="44" spans="1:58" ht="15" customHeight="1">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row>
    <row r="45" spans="1:58" ht="15" customHeight="1"/>
    <row r="46" spans="1:58" ht="15" customHeight="1"/>
    <row r="47" spans="1:58" ht="15" customHeight="1"/>
    <row r="48" spans="1:58" ht="15" customHeight="1"/>
    <row r="49" spans="1:60" ht="15"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row>
    <row r="50" spans="1:60" ht="15" customHeight="1"/>
    <row r="51" spans="1:60" ht="15" customHeight="1" thickBot="1"/>
    <row r="52" spans="1:60" ht="15" customHeight="1" thickTop="1">
      <c r="A52" s="474" t="s">
        <v>377</v>
      </c>
      <c r="B52" s="475"/>
      <c r="C52" s="475"/>
      <c r="D52" s="475"/>
      <c r="E52" s="475"/>
      <c r="F52" s="475"/>
      <c r="G52" s="475"/>
      <c r="H52" s="475"/>
      <c r="I52" s="475"/>
      <c r="J52" s="475"/>
      <c r="K52" s="475"/>
      <c r="L52" s="475"/>
      <c r="M52" s="475"/>
      <c r="N52" s="475"/>
      <c r="O52" s="475"/>
      <c r="P52" s="475"/>
      <c r="Q52" s="475"/>
      <c r="R52" s="475"/>
      <c r="S52" s="475" t="s">
        <v>378</v>
      </c>
      <c r="T52" s="475"/>
      <c r="U52" s="475"/>
      <c r="V52" s="475"/>
      <c r="W52" s="475"/>
      <c r="X52" s="475"/>
      <c r="Y52" s="475"/>
      <c r="Z52" s="475"/>
      <c r="AA52" s="475"/>
      <c r="AB52" s="475"/>
      <c r="AC52" s="450" t="s">
        <v>379</v>
      </c>
      <c r="AD52" s="450"/>
      <c r="AE52" s="450"/>
      <c r="AF52" s="450"/>
      <c r="AG52" s="450"/>
      <c r="AH52" s="450"/>
      <c r="AI52" s="450"/>
      <c r="AJ52" s="450"/>
      <c r="AK52" s="450"/>
      <c r="AL52" s="450"/>
      <c r="AM52" s="450"/>
      <c r="AN52" s="450"/>
      <c r="AO52" s="450"/>
      <c r="AP52" s="467"/>
      <c r="AQ52" s="445" t="s">
        <v>380</v>
      </c>
      <c r="AR52" s="446"/>
      <c r="AS52" s="449" t="s">
        <v>382</v>
      </c>
      <c r="AT52" s="450"/>
      <c r="AU52" s="450"/>
      <c r="AV52" s="450"/>
      <c r="AW52" s="450"/>
      <c r="AX52" s="450"/>
      <c r="AY52" s="450"/>
      <c r="AZ52" s="450"/>
      <c r="BA52" s="450"/>
      <c r="BB52" s="450"/>
      <c r="BC52" s="450"/>
      <c r="BD52" s="450"/>
      <c r="BE52" s="450"/>
      <c r="BF52" s="451"/>
      <c r="BG52" s="131"/>
    </row>
    <row r="53" spans="1:60" ht="15" customHeight="1">
      <c r="A53" s="476"/>
      <c r="B53" s="477"/>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53"/>
      <c r="AD53" s="453"/>
      <c r="AE53" s="453"/>
      <c r="AF53" s="453"/>
      <c r="AG53" s="453"/>
      <c r="AH53" s="453"/>
      <c r="AI53" s="453"/>
      <c r="AJ53" s="453"/>
      <c r="AK53" s="453"/>
      <c r="AL53" s="453"/>
      <c r="AM53" s="453"/>
      <c r="AN53" s="453"/>
      <c r="AO53" s="453"/>
      <c r="AP53" s="468"/>
      <c r="AQ53" s="447"/>
      <c r="AR53" s="448"/>
      <c r="AS53" s="452"/>
      <c r="AT53" s="453"/>
      <c r="AU53" s="453"/>
      <c r="AV53" s="453"/>
      <c r="AW53" s="453"/>
      <c r="AX53" s="453"/>
      <c r="AY53" s="453"/>
      <c r="AZ53" s="453"/>
      <c r="BA53" s="453"/>
      <c r="BB53" s="453"/>
      <c r="BC53" s="453"/>
      <c r="BD53" s="453"/>
      <c r="BE53" s="453"/>
      <c r="BF53" s="454"/>
      <c r="BG53" s="131"/>
    </row>
    <row r="54" spans="1:60" ht="15" customHeight="1">
      <c r="A54" s="455" t="str">
        <f>IF('基本情報シート(実績報告用)'!I106="","",'基本情報シート(実績報告用)'!I106)</f>
        <v/>
      </c>
      <c r="B54" s="456"/>
      <c r="C54" s="456"/>
      <c r="D54" s="456"/>
      <c r="E54" s="456"/>
      <c r="F54" s="456"/>
      <c r="G54" s="456"/>
      <c r="H54" s="456"/>
      <c r="I54" s="456"/>
      <c r="J54" s="456"/>
      <c r="K54" s="456"/>
      <c r="L54" s="457"/>
      <c r="M54" s="464" t="str">
        <f>IF('基本情報シート(実績報告用)'!V106="","",'基本情報シート(実績報告用)'!V106)</f>
        <v/>
      </c>
      <c r="N54" s="456"/>
      <c r="O54" s="456"/>
      <c r="P54" s="456"/>
      <c r="Q54" s="456"/>
      <c r="R54" s="457"/>
      <c r="S54" s="464" t="str">
        <f>IF('基本情報シート(実績報告用)'!I107="","",'基本情報シート(実績報告用)'!I107)</f>
        <v/>
      </c>
      <c r="T54" s="456"/>
      <c r="U54" s="456"/>
      <c r="V54" s="456"/>
      <c r="W54" s="456"/>
      <c r="X54" s="456"/>
      <c r="Y54" s="457"/>
      <c r="Z54" s="464" t="str">
        <f>IF('基本情報シート(実績報告用)'!V107="","",'基本情報シート(実績報告用)'!V107)</f>
        <v/>
      </c>
      <c r="AA54" s="456"/>
      <c r="AB54" s="457"/>
      <c r="AC54" s="478" t="str">
        <f>IF('基本情報シート(実績報告用)'!I108="","",'基本情報シート(実績報告用)'!I108)</f>
        <v/>
      </c>
      <c r="AD54" s="479"/>
      <c r="AE54" s="479" t="str">
        <f>IF('基本情報シート(実績報告用)'!J108="","",'基本情報シート(実績報告用)'!J108)</f>
        <v/>
      </c>
      <c r="AF54" s="479"/>
      <c r="AG54" s="479" t="str">
        <f>IF('基本情報シート(実績報告用)'!K108="","",'基本情報シート(実績報告用)'!K108)</f>
        <v/>
      </c>
      <c r="AH54" s="479"/>
      <c r="AI54" s="479" t="str">
        <f>IF('基本情報シート(実績報告用)'!L108="","",'基本情報シート(実績報告用)'!L108)</f>
        <v/>
      </c>
      <c r="AJ54" s="482"/>
      <c r="AK54" s="484" t="str">
        <f>IF('基本情報シート(実績報告用)'!I109="","",'基本情報シート(実績報告用)'!I109)</f>
        <v/>
      </c>
      <c r="AL54" s="479"/>
      <c r="AM54" s="479" t="str">
        <f>IF('基本情報シート(実績報告用)'!J109="","",'基本情報シート(実績報告用)'!J109)</f>
        <v/>
      </c>
      <c r="AN54" s="479"/>
      <c r="AO54" s="479" t="str">
        <f>IF('基本情報シート(実績報告用)'!K109="","",'基本情報シート(実績報告用)'!K109)</f>
        <v/>
      </c>
      <c r="AP54" s="488"/>
      <c r="AQ54" s="490" t="str">
        <f>IF('基本情報シート(実績報告用)'!I110="","",'基本情報シート(実績報告用)'!I110)</f>
        <v/>
      </c>
      <c r="AR54" s="491"/>
      <c r="AS54" s="494" t="str">
        <f>IF('基本情報シート(実績報告用)'!I111="","",'基本情報シート(実績報告用)'!I111)</f>
        <v/>
      </c>
      <c r="AT54" s="439"/>
      <c r="AU54" s="439" t="str">
        <f>IF('基本情報シート(実績報告用)'!J111="","",'基本情報シート(実績報告用)'!J111)</f>
        <v/>
      </c>
      <c r="AV54" s="439"/>
      <c r="AW54" s="439" t="str">
        <f>IF('基本情報シート(実績報告用)'!K111="","",'基本情報シート(実績報告用)'!K111)</f>
        <v/>
      </c>
      <c r="AX54" s="439"/>
      <c r="AY54" s="439" t="str">
        <f>IF('基本情報シート(実績報告用)'!L111="","",'基本情報シート(実績報告用)'!L111)</f>
        <v/>
      </c>
      <c r="AZ54" s="439"/>
      <c r="BA54" s="439" t="str">
        <f>IF('基本情報シート(実績報告用)'!M111="","",'基本情報シート(実績報告用)'!M111)</f>
        <v/>
      </c>
      <c r="BB54" s="439"/>
      <c r="BC54" s="439" t="str">
        <f>IF('基本情報シート(実績報告用)'!N111="","",'基本情報シート(実績報告用)'!N111)</f>
        <v/>
      </c>
      <c r="BD54" s="439"/>
      <c r="BE54" s="439" t="str">
        <f>IF('基本情報シート(実績報告用)'!O111="","",'基本情報シート(実績報告用)'!O111)</f>
        <v/>
      </c>
      <c r="BF54" s="440"/>
      <c r="BG54" s="131"/>
    </row>
    <row r="55" spans="1:60" ht="15" customHeight="1">
      <c r="A55" s="458"/>
      <c r="B55" s="459"/>
      <c r="C55" s="459"/>
      <c r="D55" s="459"/>
      <c r="E55" s="459"/>
      <c r="F55" s="459"/>
      <c r="G55" s="459"/>
      <c r="H55" s="459"/>
      <c r="I55" s="459"/>
      <c r="J55" s="459"/>
      <c r="K55" s="459"/>
      <c r="L55" s="460"/>
      <c r="M55" s="465"/>
      <c r="N55" s="459"/>
      <c r="O55" s="459"/>
      <c r="P55" s="459"/>
      <c r="Q55" s="459"/>
      <c r="R55" s="460"/>
      <c r="S55" s="465"/>
      <c r="T55" s="459"/>
      <c r="U55" s="459"/>
      <c r="V55" s="459"/>
      <c r="W55" s="459"/>
      <c r="X55" s="459"/>
      <c r="Y55" s="460"/>
      <c r="Z55" s="465"/>
      <c r="AA55" s="459"/>
      <c r="AB55" s="460"/>
      <c r="AC55" s="480"/>
      <c r="AD55" s="481"/>
      <c r="AE55" s="481"/>
      <c r="AF55" s="481"/>
      <c r="AG55" s="481"/>
      <c r="AH55" s="481"/>
      <c r="AI55" s="481"/>
      <c r="AJ55" s="483"/>
      <c r="AK55" s="485"/>
      <c r="AL55" s="481"/>
      <c r="AM55" s="481"/>
      <c r="AN55" s="481"/>
      <c r="AO55" s="481"/>
      <c r="AP55" s="489"/>
      <c r="AQ55" s="492"/>
      <c r="AR55" s="493"/>
      <c r="AS55" s="495"/>
      <c r="AT55" s="441"/>
      <c r="AU55" s="441"/>
      <c r="AV55" s="441"/>
      <c r="AW55" s="441"/>
      <c r="AX55" s="441"/>
      <c r="AY55" s="441"/>
      <c r="AZ55" s="441"/>
      <c r="BA55" s="441"/>
      <c r="BB55" s="441"/>
      <c r="BC55" s="441"/>
      <c r="BD55" s="441"/>
      <c r="BE55" s="441"/>
      <c r="BF55" s="442"/>
      <c r="BG55" s="131"/>
    </row>
    <row r="56" spans="1:60" ht="15" customHeight="1">
      <c r="A56" s="458"/>
      <c r="B56" s="459"/>
      <c r="C56" s="459"/>
      <c r="D56" s="459"/>
      <c r="E56" s="459"/>
      <c r="F56" s="459"/>
      <c r="G56" s="459"/>
      <c r="H56" s="459"/>
      <c r="I56" s="459"/>
      <c r="J56" s="459"/>
      <c r="K56" s="459"/>
      <c r="L56" s="460"/>
      <c r="M56" s="465"/>
      <c r="N56" s="459"/>
      <c r="O56" s="459"/>
      <c r="P56" s="459"/>
      <c r="Q56" s="459"/>
      <c r="R56" s="460"/>
      <c r="S56" s="465"/>
      <c r="T56" s="459"/>
      <c r="U56" s="459"/>
      <c r="V56" s="459"/>
      <c r="W56" s="459"/>
      <c r="X56" s="459"/>
      <c r="Y56" s="460"/>
      <c r="Z56" s="465"/>
      <c r="AA56" s="459"/>
      <c r="AB56" s="460"/>
      <c r="AC56" s="480"/>
      <c r="AD56" s="481"/>
      <c r="AE56" s="481"/>
      <c r="AF56" s="481"/>
      <c r="AG56" s="481"/>
      <c r="AH56" s="481"/>
      <c r="AI56" s="481"/>
      <c r="AJ56" s="483"/>
      <c r="AK56" s="485"/>
      <c r="AL56" s="481"/>
      <c r="AM56" s="481"/>
      <c r="AN56" s="481"/>
      <c r="AO56" s="481"/>
      <c r="AP56" s="489"/>
      <c r="AQ56" s="492"/>
      <c r="AR56" s="493"/>
      <c r="AS56" s="495"/>
      <c r="AT56" s="441"/>
      <c r="AU56" s="441"/>
      <c r="AV56" s="441"/>
      <c r="AW56" s="441"/>
      <c r="AX56" s="441"/>
      <c r="AY56" s="441"/>
      <c r="AZ56" s="441"/>
      <c r="BA56" s="441"/>
      <c r="BB56" s="441"/>
      <c r="BC56" s="441"/>
      <c r="BD56" s="441"/>
      <c r="BE56" s="441"/>
      <c r="BF56" s="442"/>
      <c r="BG56" s="131"/>
    </row>
    <row r="57" spans="1:60" ht="15" customHeight="1" thickBot="1">
      <c r="A57" s="461"/>
      <c r="B57" s="462"/>
      <c r="C57" s="462"/>
      <c r="D57" s="462"/>
      <c r="E57" s="462"/>
      <c r="F57" s="462"/>
      <c r="G57" s="462"/>
      <c r="H57" s="462"/>
      <c r="I57" s="462"/>
      <c r="J57" s="462"/>
      <c r="K57" s="462"/>
      <c r="L57" s="463"/>
      <c r="M57" s="466"/>
      <c r="N57" s="462"/>
      <c r="O57" s="462"/>
      <c r="P57" s="462"/>
      <c r="Q57" s="462"/>
      <c r="R57" s="463"/>
      <c r="S57" s="466"/>
      <c r="T57" s="462"/>
      <c r="U57" s="462"/>
      <c r="V57" s="462"/>
      <c r="W57" s="462"/>
      <c r="X57" s="462"/>
      <c r="Y57" s="463"/>
      <c r="Z57" s="466"/>
      <c r="AA57" s="462"/>
      <c r="AB57" s="463"/>
      <c r="AC57" s="480"/>
      <c r="AD57" s="481"/>
      <c r="AE57" s="481"/>
      <c r="AF57" s="481"/>
      <c r="AG57" s="481"/>
      <c r="AH57" s="481"/>
      <c r="AI57" s="481"/>
      <c r="AJ57" s="483"/>
      <c r="AK57" s="486"/>
      <c r="AL57" s="487"/>
      <c r="AM57" s="481"/>
      <c r="AN57" s="481"/>
      <c r="AO57" s="481"/>
      <c r="AP57" s="489"/>
      <c r="AQ57" s="492"/>
      <c r="AR57" s="493"/>
      <c r="AS57" s="496"/>
      <c r="AT57" s="443"/>
      <c r="AU57" s="443"/>
      <c r="AV57" s="443"/>
      <c r="AW57" s="443"/>
      <c r="AX57" s="443"/>
      <c r="AY57" s="443"/>
      <c r="AZ57" s="443"/>
      <c r="BA57" s="443"/>
      <c r="BB57" s="443"/>
      <c r="BC57" s="443"/>
      <c r="BD57" s="443"/>
      <c r="BE57" s="443"/>
      <c r="BF57" s="444"/>
      <c r="BG57" s="132"/>
      <c r="BH57" s="133"/>
    </row>
    <row r="58" spans="1:60" ht="15" customHeight="1" thickTop="1">
      <c r="A58" s="469" t="s">
        <v>381</v>
      </c>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c r="AS58" s="470"/>
      <c r="AT58" s="470"/>
      <c r="AU58" s="470"/>
      <c r="AV58" s="470"/>
      <c r="AW58" s="470"/>
      <c r="AX58" s="470"/>
      <c r="AY58" s="470"/>
      <c r="AZ58" s="470"/>
      <c r="BA58" s="470"/>
      <c r="BB58" s="470"/>
      <c r="BC58" s="470"/>
      <c r="BD58" s="470"/>
      <c r="BE58" s="470"/>
      <c r="BF58" s="470"/>
      <c r="BG58" s="471"/>
      <c r="BH58" s="472"/>
    </row>
    <row r="59" spans="1:60" ht="15" customHeight="1">
      <c r="A59" s="473"/>
      <c r="B59" s="453"/>
      <c r="C59" s="453"/>
      <c r="D59" s="453"/>
      <c r="E59" s="453"/>
      <c r="F59" s="453"/>
      <c r="G59" s="453"/>
      <c r="H59" s="453"/>
      <c r="I59" s="453"/>
      <c r="J59" s="453"/>
      <c r="K59" s="453"/>
      <c r="L59" s="453"/>
      <c r="M59" s="453"/>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c r="AK59" s="453"/>
      <c r="AL59" s="453"/>
      <c r="AM59" s="453"/>
      <c r="AN59" s="453"/>
      <c r="AO59" s="453"/>
      <c r="AP59" s="453"/>
      <c r="AQ59" s="453"/>
      <c r="AR59" s="453"/>
      <c r="AS59" s="453"/>
      <c r="AT59" s="453"/>
      <c r="AU59" s="453"/>
      <c r="AV59" s="453"/>
      <c r="AW59" s="453"/>
      <c r="AX59" s="453"/>
      <c r="AY59" s="453"/>
      <c r="AZ59" s="453"/>
      <c r="BA59" s="453"/>
      <c r="BB59" s="453"/>
      <c r="BC59" s="453"/>
      <c r="BD59" s="453"/>
      <c r="BE59" s="453"/>
      <c r="BF59" s="453"/>
      <c r="BG59" s="453"/>
      <c r="BH59" s="454"/>
    </row>
    <row r="60" spans="1:60" ht="15" customHeight="1">
      <c r="A60" s="512" t="str">
        <f>IF('基本情報シート(実績報告用)'!I112="","",'基本情報シート(実績報告用)'!I112)</f>
        <v/>
      </c>
      <c r="B60" s="497"/>
      <c r="C60" s="503" t="str">
        <f>IF('基本情報シート(実績報告用)'!J112="","",'基本情報シート(実績報告用)'!J112)</f>
        <v/>
      </c>
      <c r="D60" s="504"/>
      <c r="E60" s="503" t="str">
        <f>IF('基本情報シート(実績報告用)'!K112="","",'基本情報シート(実績報告用)'!K112)</f>
        <v/>
      </c>
      <c r="F60" s="504"/>
      <c r="G60" s="503" t="str">
        <f>IF('基本情報シート(実績報告用)'!L112="","",'基本情報シート(実績報告用)'!L112)</f>
        <v/>
      </c>
      <c r="H60" s="504"/>
      <c r="I60" s="503" t="str">
        <f>IF('基本情報シート(実績報告用)'!M112="","",'基本情報シート(実績報告用)'!M112)</f>
        <v/>
      </c>
      <c r="J60" s="504"/>
      <c r="K60" s="503" t="str">
        <f>IF('基本情報シート(実績報告用)'!N112="","",'基本情報シート(実績報告用)'!N112)</f>
        <v/>
      </c>
      <c r="L60" s="504"/>
      <c r="M60" s="503" t="str">
        <f>IF('基本情報シート(実績報告用)'!O112="","",'基本情報シート(実績報告用)'!O112)</f>
        <v/>
      </c>
      <c r="N60" s="504"/>
      <c r="O60" s="503" t="str">
        <f>IF('基本情報シート(実績報告用)'!P112="","",'基本情報シート(実績報告用)'!P112)</f>
        <v/>
      </c>
      <c r="P60" s="504"/>
      <c r="Q60" s="503" t="str">
        <f>IF('基本情報シート(実績報告用)'!Q112="","",'基本情報シート(実績報告用)'!Q112)</f>
        <v/>
      </c>
      <c r="R60" s="504"/>
      <c r="S60" s="503" t="str">
        <f>IF('基本情報シート(実績報告用)'!R112="","",'基本情報シート(実績報告用)'!R112)</f>
        <v/>
      </c>
      <c r="T60" s="504"/>
      <c r="U60" s="503" t="str">
        <f>IF('基本情報シート(実績報告用)'!S112="","",'基本情報シート(実績報告用)'!S112)</f>
        <v/>
      </c>
      <c r="V60" s="504"/>
      <c r="W60" s="503" t="str">
        <f>IF('基本情報シート(実績報告用)'!T112="","",'基本情報シート(実績報告用)'!T112)</f>
        <v/>
      </c>
      <c r="X60" s="504"/>
      <c r="Y60" s="503" t="str">
        <f>IF('基本情報シート(実績報告用)'!U112="","",'基本情報シート(実績報告用)'!U112)</f>
        <v/>
      </c>
      <c r="Z60" s="504"/>
      <c r="AA60" s="503" t="str">
        <f>IF('基本情報シート(実績報告用)'!V112="","",'基本情報シート(実績報告用)'!V112)</f>
        <v/>
      </c>
      <c r="AB60" s="504"/>
      <c r="AC60" s="503" t="str">
        <f>IF('基本情報シート(実績報告用)'!W112="","",'基本情報シート(実績報告用)'!W112)</f>
        <v/>
      </c>
      <c r="AD60" s="509"/>
      <c r="AE60" s="497" t="str">
        <f>IF('基本情報シート(実績報告用)'!I113="","",'基本情報シート(実績報告用)'!I113)</f>
        <v/>
      </c>
      <c r="AF60" s="497"/>
      <c r="AG60" s="497" t="str">
        <f>IF('基本情報シート(実績報告用)'!J113="","",'基本情報シート(実績報告用)'!J113)</f>
        <v/>
      </c>
      <c r="AH60" s="497"/>
      <c r="AI60" s="497" t="str">
        <f>IF('基本情報シート(実績報告用)'!K113="","",'基本情報シート(実績報告用)'!K113)</f>
        <v/>
      </c>
      <c r="AJ60" s="497"/>
      <c r="AK60" s="497" t="str">
        <f>IF('基本情報シート(実績報告用)'!L113="","",'基本情報シート(実績報告用)'!L113)</f>
        <v/>
      </c>
      <c r="AL60" s="497"/>
      <c r="AM60" s="497" t="str">
        <f>IF('基本情報シート(実績報告用)'!M113="","",'基本情報シート(実績報告用)'!M113)</f>
        <v/>
      </c>
      <c r="AN60" s="497"/>
      <c r="AO60" s="497" t="str">
        <f>IF('基本情報シート(実績報告用)'!N113="","",'基本情報シート(実績報告用)'!N113)</f>
        <v/>
      </c>
      <c r="AP60" s="497"/>
      <c r="AQ60" s="497" t="str">
        <f>IF('基本情報シート(実績報告用)'!O113="","",'基本情報シート(実績報告用)'!O113)</f>
        <v/>
      </c>
      <c r="AR60" s="497"/>
      <c r="AS60" s="497" t="str">
        <f>IF('基本情報シート(実績報告用)'!P113="","",'基本情報シート(実績報告用)'!P113)</f>
        <v/>
      </c>
      <c r="AT60" s="497"/>
      <c r="AU60" s="497" t="str">
        <f>IF('基本情報シート(実績報告用)'!Q113="","",'基本情報シート(実績報告用)'!Q113)</f>
        <v/>
      </c>
      <c r="AV60" s="497"/>
      <c r="AW60" s="497" t="str">
        <f>IF('基本情報シート(実績報告用)'!R113="","",'基本情報シート(実績報告用)'!R113)</f>
        <v/>
      </c>
      <c r="AX60" s="497"/>
      <c r="AY60" s="497" t="str">
        <f>IF('基本情報シート(実績報告用)'!S113="","",'基本情報シート(実績報告用)'!S113)</f>
        <v/>
      </c>
      <c r="AZ60" s="497"/>
      <c r="BA60" s="497" t="str">
        <f>IF('基本情報シート(実績報告用)'!T113="","",'基本情報シート(実績報告用)'!T113)</f>
        <v/>
      </c>
      <c r="BB60" s="497"/>
      <c r="BC60" s="497" t="str">
        <f>IF('基本情報シート(実績報告用)'!U113="","",'基本情報シート(実績報告用)'!U113)</f>
        <v/>
      </c>
      <c r="BD60" s="497"/>
      <c r="BE60" s="497" t="str">
        <f>IF('基本情報シート(実績報告用)'!V113="","",'基本情報シート(実績報告用)'!V113)</f>
        <v/>
      </c>
      <c r="BF60" s="497"/>
      <c r="BG60" s="497" t="str">
        <f>IF('基本情報シート(実績報告用)'!W113="","",'基本情報シート(実績報告用)'!W113)</f>
        <v/>
      </c>
      <c r="BH60" s="500"/>
    </row>
    <row r="61" spans="1:60" ht="15" customHeight="1">
      <c r="A61" s="513"/>
      <c r="B61" s="498"/>
      <c r="C61" s="505"/>
      <c r="D61" s="506"/>
      <c r="E61" s="505"/>
      <c r="F61" s="506"/>
      <c r="G61" s="505"/>
      <c r="H61" s="506"/>
      <c r="I61" s="505"/>
      <c r="J61" s="506"/>
      <c r="K61" s="505"/>
      <c r="L61" s="506"/>
      <c r="M61" s="505"/>
      <c r="N61" s="506"/>
      <c r="O61" s="505"/>
      <c r="P61" s="506"/>
      <c r="Q61" s="505"/>
      <c r="R61" s="506"/>
      <c r="S61" s="505"/>
      <c r="T61" s="506"/>
      <c r="U61" s="505"/>
      <c r="V61" s="506"/>
      <c r="W61" s="505"/>
      <c r="X61" s="506"/>
      <c r="Y61" s="505"/>
      <c r="Z61" s="506"/>
      <c r="AA61" s="505"/>
      <c r="AB61" s="506"/>
      <c r="AC61" s="505"/>
      <c r="AD61" s="510"/>
      <c r="AE61" s="498"/>
      <c r="AF61" s="498"/>
      <c r="AG61" s="498"/>
      <c r="AH61" s="498"/>
      <c r="AI61" s="498"/>
      <c r="AJ61" s="498"/>
      <c r="AK61" s="498"/>
      <c r="AL61" s="498"/>
      <c r="AM61" s="498"/>
      <c r="AN61" s="498"/>
      <c r="AO61" s="498"/>
      <c r="AP61" s="498"/>
      <c r="AQ61" s="498"/>
      <c r="AR61" s="498"/>
      <c r="AS61" s="498"/>
      <c r="AT61" s="498"/>
      <c r="AU61" s="498"/>
      <c r="AV61" s="498"/>
      <c r="AW61" s="498"/>
      <c r="AX61" s="498"/>
      <c r="AY61" s="498"/>
      <c r="AZ61" s="498"/>
      <c r="BA61" s="498"/>
      <c r="BB61" s="498"/>
      <c r="BC61" s="498"/>
      <c r="BD61" s="498"/>
      <c r="BE61" s="498"/>
      <c r="BF61" s="498"/>
      <c r="BG61" s="498"/>
      <c r="BH61" s="501"/>
    </row>
    <row r="62" spans="1:60" ht="15" customHeight="1">
      <c r="A62" s="513"/>
      <c r="B62" s="498"/>
      <c r="C62" s="505"/>
      <c r="D62" s="506"/>
      <c r="E62" s="505"/>
      <c r="F62" s="506"/>
      <c r="G62" s="505"/>
      <c r="H62" s="506"/>
      <c r="I62" s="505"/>
      <c r="J62" s="506"/>
      <c r="K62" s="505"/>
      <c r="L62" s="506"/>
      <c r="M62" s="505"/>
      <c r="N62" s="506"/>
      <c r="O62" s="505"/>
      <c r="P62" s="506"/>
      <c r="Q62" s="505"/>
      <c r="R62" s="506"/>
      <c r="S62" s="505"/>
      <c r="T62" s="506"/>
      <c r="U62" s="505"/>
      <c r="V62" s="506"/>
      <c r="W62" s="505"/>
      <c r="X62" s="506"/>
      <c r="Y62" s="505"/>
      <c r="Z62" s="506"/>
      <c r="AA62" s="505"/>
      <c r="AB62" s="506"/>
      <c r="AC62" s="505"/>
      <c r="AD62" s="510"/>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8"/>
      <c r="BD62" s="498"/>
      <c r="BE62" s="498"/>
      <c r="BF62" s="498"/>
      <c r="BG62" s="498"/>
      <c r="BH62" s="501"/>
    </row>
    <row r="63" spans="1:60" ht="15" customHeight="1" thickBot="1">
      <c r="A63" s="514"/>
      <c r="B63" s="499"/>
      <c r="C63" s="507"/>
      <c r="D63" s="508"/>
      <c r="E63" s="507"/>
      <c r="F63" s="508"/>
      <c r="G63" s="507"/>
      <c r="H63" s="508"/>
      <c r="I63" s="507"/>
      <c r="J63" s="508"/>
      <c r="K63" s="507"/>
      <c r="L63" s="508"/>
      <c r="M63" s="507"/>
      <c r="N63" s="508"/>
      <c r="O63" s="507"/>
      <c r="P63" s="508"/>
      <c r="Q63" s="507"/>
      <c r="R63" s="508"/>
      <c r="S63" s="507"/>
      <c r="T63" s="508"/>
      <c r="U63" s="507"/>
      <c r="V63" s="508"/>
      <c r="W63" s="507"/>
      <c r="X63" s="508"/>
      <c r="Y63" s="507"/>
      <c r="Z63" s="508"/>
      <c r="AA63" s="507"/>
      <c r="AB63" s="508"/>
      <c r="AC63" s="507"/>
      <c r="AD63" s="511"/>
      <c r="AE63" s="499"/>
      <c r="AF63" s="499"/>
      <c r="AG63" s="499"/>
      <c r="AH63" s="499"/>
      <c r="AI63" s="499"/>
      <c r="AJ63" s="499"/>
      <c r="AK63" s="499"/>
      <c r="AL63" s="499"/>
      <c r="AM63" s="499"/>
      <c r="AN63" s="499"/>
      <c r="AO63" s="499"/>
      <c r="AP63" s="499"/>
      <c r="AQ63" s="499"/>
      <c r="AR63" s="499"/>
      <c r="AS63" s="499"/>
      <c r="AT63" s="499"/>
      <c r="AU63" s="499"/>
      <c r="AV63" s="499"/>
      <c r="AW63" s="499"/>
      <c r="AX63" s="499"/>
      <c r="AY63" s="499"/>
      <c r="AZ63" s="499"/>
      <c r="BA63" s="499"/>
      <c r="BB63" s="499"/>
      <c r="BC63" s="499"/>
      <c r="BD63" s="499"/>
      <c r="BE63" s="499"/>
      <c r="BF63" s="499"/>
      <c r="BG63" s="499"/>
      <c r="BH63" s="502"/>
    </row>
    <row r="64" spans="1:60" ht="15" customHeight="1" thickTop="1"/>
    <row r="65" spans="1:60" ht="15" customHeight="1"/>
    <row r="66" spans="1:60" ht="15" customHeight="1">
      <c r="H66" s="529" t="s">
        <v>383</v>
      </c>
      <c r="I66" s="529"/>
      <c r="J66" s="529"/>
      <c r="K66" s="529"/>
      <c r="L66" s="529"/>
      <c r="M66" s="529"/>
      <c r="N66" s="529"/>
      <c r="O66" s="529"/>
      <c r="P66" s="529"/>
      <c r="Q66" s="529"/>
      <c r="R66" s="529"/>
      <c r="S66" s="529"/>
      <c r="T66" s="529"/>
      <c r="U66" s="529"/>
      <c r="V66" s="529"/>
      <c r="W66" s="529"/>
      <c r="X66" s="529"/>
      <c r="Y66" s="529"/>
      <c r="Z66" s="529"/>
      <c r="AA66" s="529"/>
      <c r="AB66" s="529"/>
      <c r="AC66" s="529"/>
      <c r="AD66" s="529"/>
      <c r="AE66" s="529"/>
      <c r="AF66" s="529"/>
      <c r="AG66" s="529"/>
      <c r="AH66" s="529"/>
      <c r="AI66" s="529"/>
      <c r="AJ66" s="529"/>
      <c r="AK66" s="529"/>
      <c r="AL66" s="529"/>
      <c r="AM66" s="529"/>
      <c r="AN66" s="529"/>
      <c r="AO66" s="529"/>
      <c r="AP66" s="529"/>
      <c r="AQ66" s="529"/>
      <c r="AR66" s="529"/>
      <c r="AS66" s="529"/>
      <c r="AT66" s="529"/>
      <c r="AU66" s="529"/>
      <c r="AV66" s="529"/>
      <c r="AW66" s="529"/>
      <c r="AX66" s="529"/>
      <c r="AY66" s="529"/>
    </row>
    <row r="67" spans="1:60" ht="15" customHeight="1">
      <c r="H67" s="529"/>
      <c r="I67" s="529"/>
      <c r="J67" s="529"/>
      <c r="K67" s="529"/>
      <c r="L67" s="529"/>
      <c r="M67" s="529"/>
      <c r="N67" s="529"/>
      <c r="O67" s="529"/>
      <c r="P67" s="529"/>
      <c r="Q67" s="529"/>
      <c r="R67" s="529"/>
      <c r="S67" s="529"/>
      <c r="T67" s="529"/>
      <c r="U67" s="529"/>
      <c r="V67" s="529"/>
      <c r="W67" s="529"/>
      <c r="X67" s="529"/>
      <c r="Y67" s="529"/>
      <c r="Z67" s="529"/>
      <c r="AA67" s="529"/>
      <c r="AB67" s="529"/>
      <c r="AC67" s="529"/>
      <c r="AD67" s="529"/>
      <c r="AE67" s="529"/>
      <c r="AF67" s="529"/>
      <c r="AG67" s="529"/>
      <c r="AH67" s="529"/>
      <c r="AI67" s="529"/>
      <c r="AJ67" s="529"/>
      <c r="AK67" s="529"/>
      <c r="AL67" s="529"/>
      <c r="AM67" s="529"/>
      <c r="AN67" s="529"/>
      <c r="AO67" s="529"/>
      <c r="AP67" s="529"/>
      <c r="AQ67" s="529"/>
      <c r="AR67" s="529"/>
      <c r="AS67" s="529"/>
      <c r="AT67" s="529"/>
      <c r="AU67" s="529"/>
      <c r="AV67" s="529"/>
      <c r="AW67" s="529"/>
      <c r="AX67" s="529"/>
      <c r="AY67" s="529"/>
    </row>
    <row r="68" spans="1:60" ht="15" customHeight="1"/>
    <row r="69" spans="1:60" ht="15" customHeight="1"/>
    <row r="70" spans="1:60" ht="15" customHeight="1"/>
    <row r="71" spans="1:60" ht="15" customHeight="1"/>
    <row r="72" spans="1:60" ht="15"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row>
    <row r="73" spans="1:60" ht="15" customHeight="1"/>
    <row r="74" spans="1:60" ht="15" customHeight="1"/>
    <row r="75" spans="1:60" ht="15" customHeight="1">
      <c r="A75" s="516" t="s">
        <v>384</v>
      </c>
      <c r="B75" s="516"/>
      <c r="C75" s="516"/>
      <c r="D75" s="516"/>
      <c r="E75" s="516"/>
      <c r="F75" s="516"/>
      <c r="G75" s="516"/>
      <c r="H75" s="516"/>
    </row>
    <row r="76" spans="1:60" ht="15" customHeight="1">
      <c r="A76" s="516"/>
      <c r="B76" s="516"/>
      <c r="C76" s="516"/>
      <c r="D76" s="516"/>
      <c r="E76" s="516"/>
      <c r="F76" s="516"/>
      <c r="G76" s="516"/>
      <c r="H76" s="516"/>
    </row>
    <row r="77" spans="1:60" ht="15" customHeight="1"/>
    <row r="78" spans="1:60" ht="15" customHeight="1"/>
    <row r="79" spans="1:60" ht="15" customHeight="1">
      <c r="A79" s="522" t="s">
        <v>385</v>
      </c>
      <c r="B79" s="522"/>
      <c r="C79" s="522"/>
      <c r="D79" s="522"/>
      <c r="E79" s="522"/>
      <c r="F79" s="522"/>
      <c r="G79" s="522"/>
      <c r="H79" s="522"/>
      <c r="I79" s="522"/>
      <c r="J79" s="522"/>
      <c r="K79" s="522"/>
      <c r="L79" s="522"/>
      <c r="M79" s="522"/>
      <c r="N79" s="522"/>
      <c r="O79" s="522"/>
      <c r="P79" s="522"/>
      <c r="Q79" s="522"/>
      <c r="R79" s="522"/>
      <c r="S79" s="522"/>
      <c r="T79" s="522"/>
      <c r="U79" s="522"/>
      <c r="V79" s="522"/>
      <c r="W79" s="522"/>
      <c r="X79" s="522"/>
      <c r="Y79" s="522"/>
      <c r="Z79" s="522"/>
      <c r="AA79" s="522"/>
      <c r="AB79" s="522"/>
      <c r="AC79" s="522"/>
      <c r="AD79" s="522"/>
      <c r="AE79" s="522"/>
      <c r="AF79" s="522"/>
      <c r="AG79" s="522"/>
      <c r="AH79" s="522"/>
      <c r="AI79" s="522"/>
      <c r="AJ79" s="522"/>
      <c r="AK79" s="522"/>
      <c r="AL79" s="522"/>
      <c r="AM79" s="522"/>
      <c r="AN79" s="522"/>
      <c r="AO79" s="522"/>
      <c r="AP79" s="522"/>
      <c r="AQ79" s="522"/>
      <c r="AR79" s="522"/>
      <c r="AS79" s="522"/>
      <c r="AT79" s="522"/>
      <c r="AU79" s="522"/>
      <c r="AV79" s="522"/>
      <c r="AW79" s="522"/>
      <c r="AX79" s="522"/>
      <c r="AY79" s="522"/>
      <c r="AZ79" s="522"/>
      <c r="BA79" s="522"/>
      <c r="BB79" s="522"/>
      <c r="BC79" s="522"/>
      <c r="BD79" s="522"/>
      <c r="BE79" s="522"/>
      <c r="BF79" s="522"/>
      <c r="BG79" s="522"/>
      <c r="BH79" s="522"/>
    </row>
    <row r="80" spans="1:60" ht="15" customHeight="1">
      <c r="A80" s="522"/>
      <c r="B80" s="522"/>
      <c r="C80" s="522"/>
      <c r="D80" s="522"/>
      <c r="E80" s="522"/>
      <c r="F80" s="522"/>
      <c r="G80" s="522"/>
      <c r="H80" s="522"/>
      <c r="I80" s="522"/>
      <c r="J80" s="522"/>
      <c r="K80" s="522"/>
      <c r="L80" s="522"/>
      <c r="M80" s="522"/>
      <c r="N80" s="522"/>
      <c r="O80" s="522"/>
      <c r="P80" s="522"/>
      <c r="Q80" s="522"/>
      <c r="R80" s="522"/>
      <c r="S80" s="522"/>
      <c r="T80" s="522"/>
      <c r="U80" s="522"/>
      <c r="V80" s="522"/>
      <c r="W80" s="522"/>
      <c r="X80" s="522"/>
      <c r="Y80" s="522"/>
      <c r="Z80" s="522"/>
      <c r="AA80" s="522"/>
      <c r="AB80" s="522"/>
      <c r="AC80" s="522"/>
      <c r="AD80" s="522"/>
      <c r="AE80" s="522"/>
      <c r="AF80" s="522"/>
      <c r="AG80" s="522"/>
      <c r="AH80" s="522"/>
      <c r="AI80" s="522"/>
      <c r="AJ80" s="522"/>
      <c r="AK80" s="522"/>
      <c r="AL80" s="522"/>
      <c r="AM80" s="522"/>
      <c r="AN80" s="522"/>
      <c r="AO80" s="522"/>
      <c r="AP80" s="522"/>
      <c r="AQ80" s="522"/>
      <c r="AR80" s="522"/>
      <c r="AS80" s="522"/>
      <c r="AT80" s="522"/>
      <c r="AU80" s="522"/>
      <c r="AV80" s="522"/>
      <c r="AW80" s="522"/>
      <c r="AX80" s="522"/>
      <c r="AY80" s="522"/>
      <c r="AZ80" s="522"/>
      <c r="BA80" s="522"/>
      <c r="BB80" s="522"/>
      <c r="BC80" s="522"/>
      <c r="BD80" s="522"/>
      <c r="BE80" s="522"/>
      <c r="BF80" s="522"/>
      <c r="BG80" s="522"/>
      <c r="BH80" s="522"/>
    </row>
    <row r="81" spans="1:60" ht="15" customHeight="1">
      <c r="A81" s="522" t="s">
        <v>386</v>
      </c>
      <c r="B81" s="522"/>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522"/>
      <c r="AM81" s="522"/>
      <c r="AN81" s="522"/>
      <c r="AO81" s="522"/>
      <c r="AP81" s="522"/>
      <c r="AQ81" s="522"/>
      <c r="AR81" s="522"/>
      <c r="AS81" s="522"/>
      <c r="AT81" s="522"/>
      <c r="AU81" s="522"/>
      <c r="AV81" s="522"/>
      <c r="AW81" s="522"/>
      <c r="AX81" s="522"/>
      <c r="AY81" s="522"/>
      <c r="AZ81" s="522"/>
      <c r="BA81" s="522"/>
      <c r="BB81" s="522"/>
      <c r="BC81" s="522"/>
      <c r="BD81" s="522"/>
      <c r="BE81" s="522"/>
      <c r="BF81" s="522"/>
      <c r="BG81" s="522"/>
      <c r="BH81" s="522"/>
    </row>
    <row r="82" spans="1:60" ht="15" customHeight="1">
      <c r="A82" s="522"/>
      <c r="B82" s="522"/>
      <c r="C82" s="522"/>
      <c r="D82" s="522"/>
      <c r="E82" s="522"/>
      <c r="F82" s="522"/>
      <c r="G82" s="522"/>
      <c r="H82" s="522"/>
      <c r="I82" s="522"/>
      <c r="J82" s="522"/>
      <c r="K82" s="522"/>
      <c r="L82" s="522"/>
      <c r="M82" s="522"/>
      <c r="N82" s="522"/>
      <c r="O82" s="522"/>
      <c r="P82" s="522"/>
      <c r="Q82" s="522"/>
      <c r="R82" s="522"/>
      <c r="S82" s="522"/>
      <c r="T82" s="522"/>
      <c r="U82" s="522"/>
      <c r="V82" s="522"/>
      <c r="W82" s="522"/>
      <c r="X82" s="522"/>
      <c r="Y82" s="522"/>
      <c r="Z82" s="522"/>
      <c r="AA82" s="522"/>
      <c r="AB82" s="522"/>
      <c r="AC82" s="522"/>
      <c r="AD82" s="522"/>
      <c r="AE82" s="522"/>
      <c r="AF82" s="522"/>
      <c r="AG82" s="522"/>
      <c r="AH82" s="522"/>
      <c r="AI82" s="522"/>
      <c r="AJ82" s="522"/>
      <c r="AK82" s="522"/>
      <c r="AL82" s="522"/>
      <c r="AM82" s="522"/>
      <c r="AN82" s="522"/>
      <c r="AO82" s="522"/>
      <c r="AP82" s="522"/>
      <c r="AQ82" s="522"/>
      <c r="AR82" s="522"/>
      <c r="AS82" s="522"/>
      <c r="AT82" s="522"/>
      <c r="AU82" s="522"/>
      <c r="AV82" s="522"/>
      <c r="AW82" s="522"/>
      <c r="AX82" s="522"/>
      <c r="AY82" s="522"/>
      <c r="AZ82" s="522"/>
      <c r="BA82" s="522"/>
      <c r="BB82" s="522"/>
      <c r="BC82" s="522"/>
      <c r="BD82" s="522"/>
      <c r="BE82" s="522"/>
      <c r="BF82" s="522"/>
      <c r="BG82" s="522"/>
      <c r="BH82" s="522"/>
    </row>
    <row r="83" spans="1:60" ht="15" customHeight="1">
      <c r="A83" s="522" t="s">
        <v>387</v>
      </c>
      <c r="B83" s="522"/>
      <c r="C83" s="522"/>
      <c r="D83" s="522"/>
      <c r="E83" s="522"/>
      <c r="F83" s="522"/>
      <c r="G83" s="522"/>
      <c r="H83" s="522"/>
      <c r="I83" s="522"/>
      <c r="J83" s="522"/>
      <c r="K83" s="522"/>
      <c r="L83" s="522"/>
      <c r="M83" s="522"/>
      <c r="N83" s="522"/>
      <c r="O83" s="522"/>
      <c r="P83" s="522"/>
      <c r="Q83" s="522"/>
      <c r="R83" s="522"/>
      <c r="S83" s="522"/>
      <c r="T83" s="522"/>
      <c r="U83" s="522"/>
      <c r="V83" s="522"/>
      <c r="W83" s="522"/>
      <c r="X83" s="522"/>
      <c r="Y83" s="522"/>
      <c r="Z83" s="522"/>
      <c r="AA83" s="522"/>
      <c r="AB83" s="522"/>
      <c r="AC83" s="522"/>
      <c r="AD83" s="522"/>
      <c r="AE83" s="522"/>
      <c r="AF83" s="522"/>
      <c r="AG83" s="522"/>
      <c r="AH83" s="522"/>
      <c r="AI83" s="522"/>
      <c r="AJ83" s="522"/>
      <c r="AK83" s="522"/>
      <c r="AL83" s="522"/>
      <c r="AM83" s="522"/>
      <c r="AN83" s="522"/>
      <c r="AO83" s="522"/>
      <c r="AP83" s="522"/>
      <c r="AQ83" s="522"/>
      <c r="AR83" s="129"/>
      <c r="AS83" s="129"/>
      <c r="AT83" s="129"/>
      <c r="AU83" s="129"/>
      <c r="AV83" s="129"/>
      <c r="AW83" s="129"/>
      <c r="AX83" s="129"/>
      <c r="AY83" s="129"/>
      <c r="AZ83" s="129"/>
      <c r="BA83" s="129"/>
      <c r="BB83" s="129"/>
      <c r="BC83" s="134"/>
      <c r="BD83" s="134"/>
      <c r="BE83" s="134"/>
      <c r="BF83" s="134"/>
    </row>
    <row r="84" spans="1:60" ht="15" customHeight="1">
      <c r="A84" s="522"/>
      <c r="B84" s="522"/>
      <c r="C84" s="522"/>
      <c r="D84" s="522"/>
      <c r="E84" s="522"/>
      <c r="F84" s="522"/>
      <c r="G84" s="522"/>
      <c r="H84" s="522"/>
      <c r="I84" s="522"/>
      <c r="J84" s="522"/>
      <c r="K84" s="522"/>
      <c r="L84" s="522"/>
      <c r="M84" s="522"/>
      <c r="N84" s="522"/>
      <c r="O84" s="522"/>
      <c r="P84" s="522"/>
      <c r="Q84" s="522"/>
      <c r="R84" s="522"/>
      <c r="S84" s="522"/>
      <c r="T84" s="522"/>
      <c r="U84" s="522"/>
      <c r="V84" s="522"/>
      <c r="W84" s="522"/>
      <c r="X84" s="522"/>
      <c r="Y84" s="522"/>
      <c r="Z84" s="522"/>
      <c r="AA84" s="522"/>
      <c r="AB84" s="522"/>
      <c r="AC84" s="522"/>
      <c r="AD84" s="522"/>
      <c r="AE84" s="522"/>
      <c r="AF84" s="522"/>
      <c r="AG84" s="522"/>
      <c r="AH84" s="522"/>
      <c r="AI84" s="522"/>
      <c r="AJ84" s="522"/>
      <c r="AK84" s="522"/>
      <c r="AL84" s="522"/>
      <c r="AM84" s="522"/>
      <c r="AN84" s="522"/>
      <c r="AO84" s="522"/>
      <c r="AP84" s="522"/>
      <c r="AQ84" s="522"/>
      <c r="AR84" s="135"/>
      <c r="AS84" s="135"/>
      <c r="AT84" s="135"/>
      <c r="AU84" s="135"/>
      <c r="AV84" s="135"/>
      <c r="AW84" s="135"/>
      <c r="AX84" s="135"/>
      <c r="AY84" s="135"/>
      <c r="AZ84" s="135"/>
      <c r="BA84" s="135"/>
      <c r="BB84" s="135"/>
      <c r="BC84" s="134"/>
      <c r="BD84" s="134"/>
      <c r="BE84" s="134"/>
      <c r="BF84" s="134"/>
    </row>
    <row r="85" spans="1:60" ht="15" customHeight="1">
      <c r="BC85" s="121"/>
      <c r="BD85" s="121"/>
      <c r="BE85" s="121"/>
      <c r="BF85" s="121"/>
    </row>
    <row r="86" spans="1:60" ht="15" customHeight="1">
      <c r="BC86" s="121"/>
      <c r="BD86" s="121"/>
      <c r="BE86" s="121"/>
      <c r="BF86" s="121"/>
    </row>
    <row r="87" spans="1:60" ht="15" customHeight="1">
      <c r="BC87" s="121"/>
      <c r="BD87" s="121"/>
      <c r="BE87" s="121"/>
      <c r="BF87" s="121"/>
    </row>
    <row r="88" spans="1:60" ht="15" customHeight="1">
      <c r="BC88" s="134"/>
      <c r="BD88" s="134"/>
      <c r="BE88" s="134"/>
      <c r="BF88" s="134"/>
    </row>
    <row r="89" spans="1:60" ht="15" customHeight="1"/>
    <row r="90" spans="1:60" ht="15" customHeight="1"/>
    <row r="91" spans="1:60" ht="15" customHeight="1"/>
    <row r="92" spans="1:60" ht="15" customHeight="1"/>
    <row r="93" spans="1:60" ht="15" customHeight="1"/>
    <row r="94" spans="1:60" ht="15" customHeight="1"/>
    <row r="95" spans="1:60" ht="15" customHeight="1"/>
    <row r="96" spans="1:60" ht="15" customHeight="1"/>
    <row r="97" s="2" customFormat="1" ht="15" customHeight="1"/>
    <row r="98" s="2" customFormat="1" ht="15" customHeight="1"/>
    <row r="99" s="2" customFormat="1" ht="15" customHeight="1"/>
    <row r="100" s="2" customFormat="1" ht="15" customHeight="1"/>
    <row r="101" s="2" customFormat="1" ht="15" customHeight="1"/>
    <row r="102" s="2" customFormat="1" ht="15" customHeight="1"/>
    <row r="103" s="2" customFormat="1" ht="15" customHeight="1"/>
    <row r="104" s="2" customFormat="1" ht="15" customHeight="1"/>
    <row r="105" s="2" customFormat="1" ht="15" customHeight="1"/>
    <row r="106" s="2" customFormat="1" ht="15" customHeight="1"/>
    <row r="107" s="2" customFormat="1" ht="15" customHeight="1"/>
    <row r="108" s="2" customFormat="1" ht="15" customHeight="1"/>
    <row r="109" s="2" customFormat="1" ht="15" customHeight="1"/>
    <row r="110" s="2" customFormat="1" ht="15" customHeight="1"/>
    <row r="111" s="2" customFormat="1" ht="15" customHeight="1"/>
    <row r="112" s="2" customFormat="1" ht="15" customHeight="1"/>
    <row r="113" s="2" customFormat="1" ht="15" customHeight="1"/>
    <row r="114" s="2" customFormat="1" ht="15" customHeight="1"/>
    <row r="115" s="2" customFormat="1" ht="15" customHeight="1"/>
    <row r="116" s="2" customFormat="1" ht="15" customHeight="1"/>
    <row r="117" s="2" customFormat="1" ht="15" customHeight="1"/>
  </sheetData>
  <sheetProtection algorithmName="SHA-512" hashValue="tD/6W59nXDgynZnrE0Q0VdjmUlxrVDTM+nLX6qbkEaYAXGwVVZA6qdsXEd6cC5L4y+DNiXSP0HDCtJ30Mvfusw==" saltValue="MHh7lFXsgqi5eYy+SrkxYw==" spinCount="100000" sheet="1" objects="1" scenarios="1" selectLockedCells="1" selectUnlockedCells="1"/>
  <mergeCells count="91">
    <mergeCell ref="A75:H76"/>
    <mergeCell ref="A79:BH80"/>
    <mergeCell ref="A81:BH82"/>
    <mergeCell ref="A83:AQ84"/>
    <mergeCell ref="H66:AY67"/>
    <mergeCell ref="A1:I2"/>
    <mergeCell ref="A9:F9"/>
    <mergeCell ref="AK23:BH24"/>
    <mergeCell ref="A16:M17"/>
    <mergeCell ref="C23:Q24"/>
    <mergeCell ref="AY12:AZ13"/>
    <mergeCell ref="AU12:AV13"/>
    <mergeCell ref="AP12:AR13"/>
    <mergeCell ref="O4:AN6"/>
    <mergeCell ref="U8:AH9"/>
    <mergeCell ref="R22:AJ24"/>
    <mergeCell ref="BC12:BD13"/>
    <mergeCell ref="AS12:AT13"/>
    <mergeCell ref="AW12:AX13"/>
    <mergeCell ref="BA12:BB13"/>
    <mergeCell ref="AV38:AW39"/>
    <mergeCell ref="I39:N40"/>
    <mergeCell ref="K43:AH44"/>
    <mergeCell ref="I31:N32"/>
    <mergeCell ref="B25:AY26"/>
    <mergeCell ref="A35:F36"/>
    <mergeCell ref="I33:BF35"/>
    <mergeCell ref="L36:W37"/>
    <mergeCell ref="X36:AB37"/>
    <mergeCell ref="AC36:AC37"/>
    <mergeCell ref="AH36:AH37"/>
    <mergeCell ref="AO36:AO37"/>
    <mergeCell ref="AD36:AG37"/>
    <mergeCell ref="AI36:AN37"/>
    <mergeCell ref="O39:AS40"/>
    <mergeCell ref="O41:AS42"/>
    <mergeCell ref="A60:B63"/>
    <mergeCell ref="C60:D63"/>
    <mergeCell ref="E60:F63"/>
    <mergeCell ref="G60:H63"/>
    <mergeCell ref="I60:J63"/>
    <mergeCell ref="K60:L63"/>
    <mergeCell ref="M60:N63"/>
    <mergeCell ref="O60:P63"/>
    <mergeCell ref="Q60:R63"/>
    <mergeCell ref="S60:T63"/>
    <mergeCell ref="U60:V63"/>
    <mergeCell ref="W60:X63"/>
    <mergeCell ref="Y60:Z63"/>
    <mergeCell ref="AA60:AB63"/>
    <mergeCell ref="AC60:AD63"/>
    <mergeCell ref="AE60:AF63"/>
    <mergeCell ref="AG60:AH63"/>
    <mergeCell ref="AI60:AJ63"/>
    <mergeCell ref="AK60:AL63"/>
    <mergeCell ref="AM60:AN63"/>
    <mergeCell ref="AO60:AP63"/>
    <mergeCell ref="AQ60:AR63"/>
    <mergeCell ref="AS60:AT63"/>
    <mergeCell ref="AU60:AV63"/>
    <mergeCell ref="AW60:AX63"/>
    <mergeCell ref="AY60:AZ63"/>
    <mergeCell ref="BA60:BB63"/>
    <mergeCell ref="BC60:BD63"/>
    <mergeCell ref="BE60:BF63"/>
    <mergeCell ref="BG60:BH63"/>
    <mergeCell ref="A58:BH59"/>
    <mergeCell ref="A52:R53"/>
    <mergeCell ref="S52:AB53"/>
    <mergeCell ref="AC54:AD57"/>
    <mergeCell ref="AE54:AF57"/>
    <mergeCell ref="AG54:AH57"/>
    <mergeCell ref="AI54:AJ57"/>
    <mergeCell ref="AK54:AL57"/>
    <mergeCell ref="AM54:AN57"/>
    <mergeCell ref="AO54:AP57"/>
    <mergeCell ref="AQ54:AR57"/>
    <mergeCell ref="AS54:AT57"/>
    <mergeCell ref="AU54:AV57"/>
    <mergeCell ref="AW54:AX57"/>
    <mergeCell ref="BA54:BB57"/>
    <mergeCell ref="BC54:BD57"/>
    <mergeCell ref="BE54:BF57"/>
    <mergeCell ref="AQ52:AR53"/>
    <mergeCell ref="AS52:BF53"/>
    <mergeCell ref="A54:L57"/>
    <mergeCell ref="M54:R57"/>
    <mergeCell ref="S54:Y57"/>
    <mergeCell ref="Z54:AB57"/>
    <mergeCell ref="AC52:AP53"/>
    <mergeCell ref="AY54:AZ57"/>
  </mergeCells>
  <phoneticPr fontId="1"/>
  <printOptions horizontalCentered="1"/>
  <pageMargins left="0.82677165354330717" right="0.23622047244094491" top="0.39370078740157483" bottom="0.39370078740157483" header="0.31496062992125984" footer="0.31496062992125984"/>
  <pageSetup paperSize="9" scale="5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BA52-840A-461C-8B60-601309411CC7}">
  <dimension ref="A1:FE2"/>
  <sheetViews>
    <sheetView zoomScaleNormal="100" workbookViewId="0">
      <selection activeCell="AW2" sqref="AW2"/>
    </sheetView>
  </sheetViews>
  <sheetFormatPr defaultRowHeight="18"/>
  <cols>
    <col min="1" max="1" width="18.59765625" customWidth="1"/>
    <col min="8" max="8" width="7.69921875" customWidth="1"/>
    <col min="64" max="64" width="14.796875" customWidth="1"/>
  </cols>
  <sheetData>
    <row r="1" spans="1:161" s="31" customFormat="1" ht="36.6" customHeight="1">
      <c r="A1" s="20" t="s">
        <v>528</v>
      </c>
      <c r="B1" s="20" t="s">
        <v>529</v>
      </c>
      <c r="C1" s="20" t="s">
        <v>530</v>
      </c>
      <c r="D1" s="20" t="s">
        <v>570</v>
      </c>
      <c r="E1" s="20" t="s">
        <v>571</v>
      </c>
      <c r="F1" s="20" t="s">
        <v>572</v>
      </c>
      <c r="G1" s="20" t="s">
        <v>573</v>
      </c>
      <c r="H1" s="20" t="s">
        <v>574</v>
      </c>
      <c r="I1" s="20" t="s">
        <v>576</v>
      </c>
      <c r="J1" s="20" t="s">
        <v>575</v>
      </c>
      <c r="K1" s="20" t="s">
        <v>531</v>
      </c>
      <c r="L1" s="20" t="s">
        <v>532</v>
      </c>
      <c r="M1" s="20" t="s">
        <v>533</v>
      </c>
      <c r="N1" s="20" t="s">
        <v>534</v>
      </c>
      <c r="O1" s="20" t="s">
        <v>577</v>
      </c>
      <c r="P1" s="20" t="s">
        <v>578</v>
      </c>
      <c r="Q1" s="20" t="s">
        <v>579</v>
      </c>
      <c r="R1" s="20" t="s">
        <v>535</v>
      </c>
      <c r="S1" s="20" t="s">
        <v>580</v>
      </c>
      <c r="T1" s="20" t="s">
        <v>536</v>
      </c>
      <c r="U1" s="20" t="s">
        <v>537</v>
      </c>
      <c r="V1" s="20" t="s">
        <v>538</v>
      </c>
      <c r="W1" s="20" t="s">
        <v>539</v>
      </c>
      <c r="X1" s="21" t="s">
        <v>545</v>
      </c>
      <c r="Y1" s="22" t="s">
        <v>588</v>
      </c>
      <c r="Z1" s="22" t="s">
        <v>581</v>
      </c>
      <c r="AA1" s="22" t="s">
        <v>540</v>
      </c>
      <c r="AB1" s="22" t="s">
        <v>541</v>
      </c>
      <c r="AC1" s="22" t="s">
        <v>542</v>
      </c>
      <c r="AD1" s="22" t="s">
        <v>543</v>
      </c>
      <c r="AE1" s="22" t="s">
        <v>544</v>
      </c>
      <c r="AF1" s="21" t="s">
        <v>546</v>
      </c>
      <c r="AG1" s="21" t="s">
        <v>586</v>
      </c>
      <c r="AH1" s="22" t="s">
        <v>587</v>
      </c>
      <c r="AI1" s="22" t="s">
        <v>585</v>
      </c>
      <c r="AJ1" s="22" t="s">
        <v>589</v>
      </c>
      <c r="AK1" s="21" t="s">
        <v>547</v>
      </c>
      <c r="AL1" s="22" t="s">
        <v>590</v>
      </c>
      <c r="AM1" s="22" t="s">
        <v>591</v>
      </c>
      <c r="AN1" s="22" t="s">
        <v>592</v>
      </c>
      <c r="AO1" s="22" t="s">
        <v>593</v>
      </c>
      <c r="AP1" s="21" t="s">
        <v>548</v>
      </c>
      <c r="AQ1" s="22" t="s">
        <v>594</v>
      </c>
      <c r="AR1" s="22" t="s">
        <v>595</v>
      </c>
      <c r="AS1" s="22" t="s">
        <v>596</v>
      </c>
      <c r="AT1" s="22" t="s">
        <v>597</v>
      </c>
      <c r="AU1" s="21" t="s">
        <v>549</v>
      </c>
      <c r="AV1" s="22" t="s">
        <v>598</v>
      </c>
      <c r="AW1" s="22" t="s">
        <v>599</v>
      </c>
      <c r="AX1" s="22" t="s">
        <v>600</v>
      </c>
      <c r="AY1" s="22" t="s">
        <v>601</v>
      </c>
      <c r="AZ1" s="21" t="s">
        <v>602</v>
      </c>
      <c r="BA1" s="22" t="s">
        <v>603</v>
      </c>
      <c r="BB1" s="22" t="s">
        <v>604</v>
      </c>
      <c r="BC1" s="22" t="s">
        <v>605</v>
      </c>
      <c r="BD1" s="22" t="s">
        <v>606</v>
      </c>
      <c r="BE1" s="22" t="s">
        <v>550</v>
      </c>
      <c r="BF1" s="21" t="s">
        <v>551</v>
      </c>
      <c r="BG1" s="23" t="s">
        <v>552</v>
      </c>
      <c r="BH1" s="23" t="s">
        <v>622</v>
      </c>
      <c r="BI1" s="23" t="s">
        <v>623</v>
      </c>
      <c r="BJ1" s="23" t="s">
        <v>624</v>
      </c>
      <c r="BK1" s="23" t="s">
        <v>607</v>
      </c>
      <c r="BL1" s="24" t="s">
        <v>582</v>
      </c>
      <c r="BM1" s="24" t="s">
        <v>583</v>
      </c>
      <c r="BN1" s="24" t="s">
        <v>553</v>
      </c>
      <c r="BO1" s="24" t="s">
        <v>541</v>
      </c>
      <c r="BP1" s="24" t="s">
        <v>554</v>
      </c>
      <c r="BQ1" s="24" t="s">
        <v>555</v>
      </c>
      <c r="BR1" s="24" t="s">
        <v>544</v>
      </c>
      <c r="BS1" s="23" t="s">
        <v>546</v>
      </c>
      <c r="BT1" s="23" t="s">
        <v>586</v>
      </c>
      <c r="BU1" s="24" t="s">
        <v>587</v>
      </c>
      <c r="BV1" s="24" t="s">
        <v>585</v>
      </c>
      <c r="BW1" s="24" t="s">
        <v>589</v>
      </c>
      <c r="BX1" s="23" t="s">
        <v>547</v>
      </c>
      <c r="BY1" s="24" t="s">
        <v>590</v>
      </c>
      <c r="BZ1" s="24" t="s">
        <v>591</v>
      </c>
      <c r="CA1" s="24" t="s">
        <v>592</v>
      </c>
      <c r="CB1" s="24" t="s">
        <v>593</v>
      </c>
      <c r="CC1" s="23" t="s">
        <v>548</v>
      </c>
      <c r="CD1" s="24" t="s">
        <v>594</v>
      </c>
      <c r="CE1" s="24" t="s">
        <v>595</v>
      </c>
      <c r="CF1" s="24" t="s">
        <v>596</v>
      </c>
      <c r="CG1" s="24" t="s">
        <v>597</v>
      </c>
      <c r="CH1" s="23" t="s">
        <v>549</v>
      </c>
      <c r="CI1" s="24" t="s">
        <v>598</v>
      </c>
      <c r="CJ1" s="24" t="s">
        <v>599</v>
      </c>
      <c r="CK1" s="24" t="s">
        <v>600</v>
      </c>
      <c r="CL1" s="24" t="s">
        <v>601</v>
      </c>
      <c r="CM1" s="23" t="s">
        <v>602</v>
      </c>
      <c r="CN1" s="24" t="s">
        <v>603</v>
      </c>
      <c r="CO1" s="24" t="s">
        <v>604</v>
      </c>
      <c r="CP1" s="24" t="s">
        <v>605</v>
      </c>
      <c r="CQ1" s="24" t="s">
        <v>606</v>
      </c>
      <c r="CR1" s="24" t="s">
        <v>550</v>
      </c>
      <c r="CS1" s="23" t="s">
        <v>551</v>
      </c>
      <c r="CT1" s="25" t="s">
        <v>556</v>
      </c>
      <c r="CU1" s="25" t="s">
        <v>622</v>
      </c>
      <c r="CV1" s="25" t="s">
        <v>623</v>
      </c>
      <c r="CW1" s="25" t="s">
        <v>624</v>
      </c>
      <c r="CX1" s="26" t="s">
        <v>545</v>
      </c>
      <c r="CY1" s="27" t="s">
        <v>608</v>
      </c>
      <c r="CZ1" s="28" t="s">
        <v>581</v>
      </c>
      <c r="DA1" s="28" t="s">
        <v>540</v>
      </c>
      <c r="DB1" s="28" t="s">
        <v>541</v>
      </c>
      <c r="DC1" s="28" t="s">
        <v>542</v>
      </c>
      <c r="DD1" s="28" t="s">
        <v>557</v>
      </c>
      <c r="DE1" s="28" t="s">
        <v>544</v>
      </c>
      <c r="DF1" s="26" t="s">
        <v>546</v>
      </c>
      <c r="DG1" s="26" t="s">
        <v>609</v>
      </c>
      <c r="DH1" s="28" t="s">
        <v>587</v>
      </c>
      <c r="DI1" s="28" t="s">
        <v>585</v>
      </c>
      <c r="DJ1" s="28" t="s">
        <v>610</v>
      </c>
      <c r="DK1" s="26" t="s">
        <v>547</v>
      </c>
      <c r="DL1" s="28" t="s">
        <v>611</v>
      </c>
      <c r="DM1" s="28" t="s">
        <v>591</v>
      </c>
      <c r="DN1" s="28" t="s">
        <v>592</v>
      </c>
      <c r="DO1" s="28" t="s">
        <v>612</v>
      </c>
      <c r="DP1" s="26" t="s">
        <v>548</v>
      </c>
      <c r="DQ1" s="28" t="s">
        <v>613</v>
      </c>
      <c r="DR1" s="28" t="s">
        <v>595</v>
      </c>
      <c r="DS1" s="28" t="s">
        <v>596</v>
      </c>
      <c r="DT1" s="28" t="s">
        <v>614</v>
      </c>
      <c r="DU1" s="26" t="s">
        <v>549</v>
      </c>
      <c r="DV1" s="28" t="s">
        <v>615</v>
      </c>
      <c r="DW1" s="28" t="s">
        <v>599</v>
      </c>
      <c r="DX1" s="28" t="s">
        <v>600</v>
      </c>
      <c r="DY1" s="28" t="s">
        <v>616</v>
      </c>
      <c r="DZ1" s="26" t="s">
        <v>602</v>
      </c>
      <c r="EA1" s="28" t="s">
        <v>617</v>
      </c>
      <c r="EB1" s="28" t="s">
        <v>604</v>
      </c>
      <c r="EC1" s="28" t="s">
        <v>605</v>
      </c>
      <c r="ED1" s="28" t="s">
        <v>618</v>
      </c>
      <c r="EE1" s="28" t="s">
        <v>550</v>
      </c>
      <c r="EF1" s="26" t="s">
        <v>551</v>
      </c>
      <c r="EG1" s="29" t="s">
        <v>625</v>
      </c>
      <c r="EH1" s="29" t="s">
        <v>622</v>
      </c>
      <c r="EI1" s="29" t="s">
        <v>623</v>
      </c>
      <c r="EJ1" s="29" t="s">
        <v>624</v>
      </c>
      <c r="EK1" s="29" t="s">
        <v>558</v>
      </c>
      <c r="EL1" s="29" t="s">
        <v>559</v>
      </c>
      <c r="EM1" s="29" t="s">
        <v>560</v>
      </c>
      <c r="EN1" s="29" t="s">
        <v>561</v>
      </c>
      <c r="EO1" s="29" t="s">
        <v>562</v>
      </c>
      <c r="EP1" s="29" t="s">
        <v>563</v>
      </c>
      <c r="EQ1" s="29" t="s">
        <v>564</v>
      </c>
      <c r="ER1" s="29" t="s">
        <v>565</v>
      </c>
      <c r="ES1" s="29" t="s">
        <v>566</v>
      </c>
      <c r="ET1" s="30" t="s">
        <v>567</v>
      </c>
      <c r="EU1" s="30" t="s">
        <v>568</v>
      </c>
      <c r="EV1" s="30" t="s">
        <v>619</v>
      </c>
      <c r="EW1" s="30" t="s">
        <v>620</v>
      </c>
      <c r="EX1" s="30" t="s">
        <v>574</v>
      </c>
      <c r="EY1" s="30" t="s">
        <v>621</v>
      </c>
      <c r="EZ1" s="30" t="s">
        <v>569</v>
      </c>
      <c r="FA1" s="30" t="s">
        <v>568</v>
      </c>
      <c r="FB1" s="30" t="s">
        <v>619</v>
      </c>
      <c r="FC1" s="30" t="s">
        <v>620</v>
      </c>
      <c r="FD1" s="30" t="s">
        <v>574</v>
      </c>
      <c r="FE1" s="30" t="s">
        <v>621</v>
      </c>
    </row>
    <row r="2" spans="1:161" s="14" customFormat="1" ht="36.6" customHeight="1">
      <c r="A2" s="32" t="str">
        <f>'基本情報シート(交付申請用)'!I8&amp;'基本情報シート(交付申請用)'!K8&amp;'基本情報シート(交付申請用)'!L8&amp;'基本情報シート(交付申請用)'!M8&amp;'基本情報シート(交付申請用)'!O8&amp;'基本情報シート(交付申請用)'!P8&amp;'基本情報シート(交付申請用)'!R8</f>
        <v>令和年月日</v>
      </c>
      <c r="B2" s="15"/>
      <c r="C2" s="15"/>
      <c r="D2" s="15"/>
      <c r="E2" s="32" t="str">
        <f>IF('基本情報シート(交付申請用)'!H11="","",'基本情報シート(交付申請用)'!H11)</f>
        <v/>
      </c>
      <c r="F2" s="32" t="str">
        <f>IF('基本情報シート(交付申請用)'!H14="","",'基本情報シート(交付申請用)'!H14)</f>
        <v/>
      </c>
      <c r="G2" s="32" t="str">
        <f>IF('基本情報シート(交付申請用)'!H15="","",'基本情報シート(交付申請用)'!H15)</f>
        <v/>
      </c>
      <c r="H2" s="15" t="str">
        <f>'基本情報シート(交付申請用)'!H16&amp;"-"&amp;'基本情報シート(交付申請用)'!K16&amp;"-"&amp;'基本情報シート(交付申請用)'!N16</f>
        <v>--</v>
      </c>
      <c r="I2" s="15" t="str">
        <f>'基本情報シート(交付申請用)'!H12&amp;"-"&amp;'基本情報シート(交付申請用)'!K12</f>
        <v>-</v>
      </c>
      <c r="J2" s="15" t="str">
        <f>IF('基本情報シート(交付申請用)'!H13="","",'基本情報シート(交付申請用)'!H13)</f>
        <v/>
      </c>
      <c r="K2" s="15" t="str">
        <f>IF('基本情報シート(交付申請用)'!I23="","",'基本情報シート(交付申請用)'!I23)</f>
        <v/>
      </c>
      <c r="L2" s="15" t="str">
        <f>IF('基本情報シート(交付申請用)'!I24="","",'基本情報シート(交付申請用)'!I24)</f>
        <v/>
      </c>
      <c r="M2" s="15" t="str">
        <f>IF('基本情報シート(交付申請用)'!I25="","",'基本情報シート(交付申請用)'!I25)</f>
        <v/>
      </c>
      <c r="N2" s="15" t="str">
        <f>IF('基本情報シート(交付申請用)'!I22="","",'基本情報シート(交付申請用)'!I22)</f>
        <v/>
      </c>
      <c r="O2" s="15" t="str">
        <f>IF('基本情報シート(交付申請用)'!I19="","",'基本情報シート(交付申請用)'!I19)</f>
        <v/>
      </c>
      <c r="P2" s="15" t="str">
        <f>'基本情報シート(交付申請用)'!I20&amp;"-"&amp;'基本情報シート(交付申請用)'!L20</f>
        <v>-</v>
      </c>
      <c r="Q2" s="15" t="str">
        <f>IF('基本情報シート(交付申請用)'!I21="","",'基本情報シート(交付申請用)'!I21)</f>
        <v/>
      </c>
      <c r="R2" s="15" t="str">
        <f>IF('基本情報シート(交付申請用)'!K28="","",'基本情報シート(交付申請用)'!K28)</f>
        <v/>
      </c>
      <c r="S2" s="15" t="str">
        <f>IF('基本情報シート(交付申請用)'!K29="","",'基本情報シート(交付申請用)'!K29)</f>
        <v/>
      </c>
      <c r="T2" s="15" t="str">
        <f>IF('基本情報シート(交付申請用)'!K30="","",'基本情報シート(交付申請用)'!K30)</f>
        <v/>
      </c>
      <c r="U2" s="15" t="str">
        <f>'基本情報シート(交付申請用)'!K31&amp;"-"&amp;'基本情報シート(交付申請用)'!N31&amp;"-"&amp;'基本情報シート(交付申請用)'!Q31</f>
        <v>--</v>
      </c>
      <c r="V2" s="15" t="str">
        <f>IF('基本情報シート(交付申請用)'!K32="","",'基本情報シート(交付申請用)'!K32)</f>
        <v/>
      </c>
      <c r="W2" s="15" t="str">
        <f>IF('基本情報シート(交付申請用)'!K33="","",'基本情報シート(交付申請用)'!K33)</f>
        <v/>
      </c>
      <c r="X2" s="15" t="str">
        <f>IF('基本情報シート(交付申請用)'!C42="","",'基本情報シート(交付申請用)'!C42)</f>
        <v/>
      </c>
      <c r="Y2" s="33">
        <f>IF('基本情報シート(交付申請用)'!K113="","",'基本情報シート(交付申請用)'!K113)</f>
        <v>0</v>
      </c>
      <c r="Z2" s="33" t="str">
        <f>IF('基本情報シート(交付申請用)'!J118="","",'基本情報シート(交付申請用)'!J118)</f>
        <v/>
      </c>
      <c r="AA2" s="33">
        <f>IF('第1号様式(1)'!G11="","",'第1号様式(1)'!G11)</f>
        <v>0</v>
      </c>
      <c r="AB2" s="33" t="str">
        <f>IF('第1号様式(1)'!J11="","",'第1号様式(1)'!J11)</f>
        <v>0</v>
      </c>
      <c r="AC2" s="33">
        <f>IF('第1号様式(1)'!M11="","",'第1号様式(1)'!M11)</f>
        <v>0</v>
      </c>
      <c r="AD2" s="33">
        <f>IF('基本情報シート(交付申請用)'!H124="","",'基本情報シート(交付申請用)'!H124)</f>
        <v>0</v>
      </c>
      <c r="AE2" s="33">
        <f>IF('第1号様式(1)'!X11="","",'第1号様式(1)'!X11)</f>
        <v>0</v>
      </c>
      <c r="AF2" s="15" t="str">
        <f>IF('基本情報シート(交付申請用)'!D53="","",'基本情報シート(交付申請用)'!D51&amp;" "&amp;'基本情報シート(交付申請用)'!D53&amp;" "&amp;'基本情報シート(交付申請用)'!D55)</f>
        <v/>
      </c>
      <c r="AG2" s="15" t="str">
        <f>IF('基本情報シート(交付申請用)'!D57="","",'基本情報シート(交付申請用)'!D57)</f>
        <v/>
      </c>
      <c r="AH2" s="33" t="str">
        <f>IF('基本情報シート(交付申請用)'!Q57="","",'基本情報シート(交付申請用)'!Q57)</f>
        <v/>
      </c>
      <c r="AI2" s="33" t="str">
        <f>IF('基本情報シート(交付申請用)'!W57="","",'基本情報シート(交付申請用)'!W57)</f>
        <v/>
      </c>
      <c r="AJ2" s="33">
        <f>IF('基本情報シート(交付申請用)'!F59="","",'基本情報シート(交付申請用)'!F59)</f>
        <v>0</v>
      </c>
      <c r="AK2" s="15" t="str">
        <f>IF('基本情報シート(交付申請用)'!D64="","",'基本情報シート(交付申請用)'!D62&amp;" "&amp;'基本情報シート(交付申請用)'!D64&amp;" "&amp;'基本情報シート(交付申請用)'!D66)</f>
        <v/>
      </c>
      <c r="AL2" s="33" t="str">
        <f>IF('基本情報シート(交付申請用)'!D68="","",'基本情報シート(交付申請用)'!D68)</f>
        <v/>
      </c>
      <c r="AM2" s="33" t="str">
        <f>IF('基本情報シート(交付申請用)'!Q68="","",'基本情報シート(交付申請用)'!Q68)</f>
        <v/>
      </c>
      <c r="AN2" s="33" t="str">
        <f>IF('基本情報シート(交付申請用)'!W68="","",'基本情報シート(交付申請用)'!W68)</f>
        <v/>
      </c>
      <c r="AO2" s="33">
        <f>IF('基本情報シート(交付申請用)'!F70="","",'基本情報シート(交付申請用)'!F70)</f>
        <v>0</v>
      </c>
      <c r="AP2" s="15" t="str">
        <f>IF('基本情報シート(交付申請用)'!D84="","",'基本情報シート(交付申請用)'!D80&amp;" "&amp;'基本情報シート(交付申請用)'!D82&amp;" "&amp;'基本情報シート(交付申請用)'!D84)</f>
        <v/>
      </c>
      <c r="AQ2" s="15" t="str">
        <f>IF('基本情報シート(交付申請用)'!D86="","",'基本情報シート(交付申請用)'!D86)</f>
        <v/>
      </c>
      <c r="AR2" s="33" t="str">
        <f>IF('基本情報シート(交付申請用)'!Q86="","",'基本情報シート(交付申請用)'!Q86)</f>
        <v/>
      </c>
      <c r="AS2" s="33" t="str">
        <f>IF('基本情報シート(交付申請用)'!W86="","",'基本情報シート(交付申請用)'!W86)</f>
        <v/>
      </c>
      <c r="AT2" s="33">
        <f>IF('基本情報シート(交付申請用)'!F88="","",'基本情報シート(交付申請用)'!F88)</f>
        <v>0</v>
      </c>
      <c r="AU2" s="15" t="str">
        <f>IF('基本情報シート(交付申請用)'!D93="","",'基本情報シート(交付申請用)'!D91&amp;" "&amp;'基本情報シート(交付申請用)'!D93&amp;" "&amp;'基本情報シート(交付申請用)'!D95)</f>
        <v/>
      </c>
      <c r="AV2" s="15" t="str">
        <f>IF('基本情報シート(交付申請用)'!D97="","",'基本情報シート(交付申請用)'!D97)</f>
        <v/>
      </c>
      <c r="AW2" s="33" t="str">
        <f>IF('基本情報シート(交付申請用)'!Q97="","",'基本情報シート(交付申請用)'!Q97)</f>
        <v/>
      </c>
      <c r="AX2" s="33" t="str">
        <f>IF('基本情報シート(交付申請用)'!W97="","",'基本情報シート(交付申請用)'!W97)</f>
        <v/>
      </c>
      <c r="AY2" s="33">
        <f>IF('基本情報シート(交付申請用)'!F99="","",'基本情報シート(交付申請用)'!F99)</f>
        <v>0</v>
      </c>
      <c r="AZ2" s="15" t="str">
        <f>IF('基本情報シート(交付申請用)'!D104="","",'基本情報シート(交付申請用)'!D102&amp;" "&amp;'基本情報シート(交付申請用)'!D104&amp;" "&amp;'基本情報シート(交付申請用)'!D106)</f>
        <v/>
      </c>
      <c r="BA2" s="15" t="str">
        <f>IF('基本情報シート(交付申請用)'!D108="","",'基本情報シート(交付申請用)'!D108)</f>
        <v/>
      </c>
      <c r="BB2" s="33" t="str">
        <f>IF('基本情報シート(交付申請用)'!Q108="","",'基本情報シート(交付申請用)'!Q108)</f>
        <v/>
      </c>
      <c r="BC2" s="33" t="str">
        <f>IF('基本情報シート(交付申請用)'!W108="","",'基本情報シート(交付申請用)'!W108)</f>
        <v/>
      </c>
      <c r="BD2" s="33">
        <f>IF('基本情報シート(交付申請用)'!F110="","",'基本情報シート(交付申請用)'!F110)</f>
        <v>0</v>
      </c>
      <c r="BE2" s="33">
        <f>IF('基本情報シート(交付申請用)'!K113="","",'基本情報シート(交付申請用)'!K113)</f>
        <v>0</v>
      </c>
      <c r="BF2" s="15" t="str">
        <f>IF('基本情報シート(交付申請用)'!C36="","",'基本情報シート(交付申請用)'!C36)</f>
        <v/>
      </c>
      <c r="BG2" s="33" t="s">
        <v>163</v>
      </c>
      <c r="BH2" s="33" t="s">
        <v>163</v>
      </c>
      <c r="BI2" s="33" t="s">
        <v>163</v>
      </c>
      <c r="BJ2" s="33" t="s">
        <v>163</v>
      </c>
      <c r="BK2" s="33" t="s">
        <v>163</v>
      </c>
      <c r="BL2" s="33" t="s">
        <v>163</v>
      </c>
      <c r="BM2" s="33" t="s">
        <v>163</v>
      </c>
      <c r="BN2" s="33" t="s">
        <v>163</v>
      </c>
      <c r="BO2" s="33" t="s">
        <v>163</v>
      </c>
      <c r="BP2" s="33" t="s">
        <v>163</v>
      </c>
      <c r="BQ2" s="33" t="s">
        <v>163</v>
      </c>
      <c r="BR2" s="33" t="s">
        <v>163</v>
      </c>
      <c r="BS2" s="33" t="s">
        <v>163</v>
      </c>
      <c r="BT2" s="33" t="s">
        <v>163</v>
      </c>
      <c r="BU2" s="33" t="s">
        <v>163</v>
      </c>
      <c r="BV2" s="33" t="s">
        <v>163</v>
      </c>
      <c r="BW2" s="33" t="s">
        <v>163</v>
      </c>
      <c r="BX2" s="33" t="s">
        <v>163</v>
      </c>
      <c r="BY2" s="33" t="s">
        <v>163</v>
      </c>
      <c r="BZ2" s="33" t="s">
        <v>163</v>
      </c>
      <c r="CA2" s="33" t="s">
        <v>163</v>
      </c>
      <c r="CB2" s="33" t="s">
        <v>163</v>
      </c>
      <c r="CC2" s="33" t="s">
        <v>163</v>
      </c>
      <c r="CD2" s="33" t="s">
        <v>163</v>
      </c>
      <c r="CE2" s="33" t="s">
        <v>163</v>
      </c>
      <c r="CF2" s="33" t="s">
        <v>163</v>
      </c>
      <c r="CG2" s="33" t="s">
        <v>163</v>
      </c>
      <c r="CH2" s="33" t="s">
        <v>163</v>
      </c>
      <c r="CI2" s="33" t="s">
        <v>163</v>
      </c>
      <c r="CJ2" s="33" t="s">
        <v>163</v>
      </c>
      <c r="CK2" s="33" t="s">
        <v>163</v>
      </c>
      <c r="CL2" s="33" t="s">
        <v>163</v>
      </c>
      <c r="CM2" s="33" t="s">
        <v>163</v>
      </c>
      <c r="CN2" s="33" t="s">
        <v>163</v>
      </c>
      <c r="CO2" s="33" t="s">
        <v>163</v>
      </c>
      <c r="CP2" s="33" t="s">
        <v>163</v>
      </c>
      <c r="CQ2" s="33" t="s">
        <v>163</v>
      </c>
      <c r="CR2" s="33" t="s">
        <v>163</v>
      </c>
      <c r="CS2" s="33" t="s">
        <v>163</v>
      </c>
      <c r="CT2" s="137" t="str">
        <f>'基本情報シート(実績報告用)'!I8&amp;'基本情報シート(実績報告用)'!K8&amp;'基本情報シート(実績報告用)'!L8&amp;'基本情報シート(実績報告用)'!M8&amp;'基本情報シート(実績報告用)'!L8&amp;'基本情報シート(実績報告用)'!O8&amp;'基本情報シート(実績報告用)'!P8&amp;'基本情報シート(実績報告用)'!R8</f>
        <v>令和年年月日</v>
      </c>
      <c r="CU2" s="33"/>
      <c r="CV2" s="33"/>
      <c r="CW2" s="33"/>
      <c r="CX2" s="33" t="str">
        <f>IF('基本情報シート(実績報告用)'!J19="","",'基本情報シート(実績報告用)'!J19)</f>
        <v>機器種別を選択してください</v>
      </c>
      <c r="CY2" s="33">
        <f>IF('第3号様式(1)'!A13="","",'第3号様式(1)'!A13)</f>
        <v>0</v>
      </c>
      <c r="CZ2" s="33">
        <f>IF('第3号様式(1)'!D13="","",'第3号様式(1)'!D13)</f>
        <v>0</v>
      </c>
      <c r="DA2" s="33">
        <f>IF('第3号様式(1)'!G13="","",'第3号様式(1)'!G13)</f>
        <v>0</v>
      </c>
      <c r="DB2" s="33" t="str">
        <f>IF('第3号様式(1)'!J13="","",'第3号様式(1)'!J13)</f>
        <v>0</v>
      </c>
      <c r="DC2" s="33">
        <f>IF('第3号様式(1)'!M13="","",'第3号様式(1)'!M13)</f>
        <v>0</v>
      </c>
      <c r="DD2" s="33">
        <f>IF('第3号様式(1)'!S13="","",'第3号様式(1)'!S13)</f>
        <v>0</v>
      </c>
      <c r="DE2" s="33">
        <f>IF('第3号様式(1)'!X13="","",'第3号様式(1)'!X13)</f>
        <v>0</v>
      </c>
      <c r="DF2" s="33" t="str">
        <f>IF('基本情報シート(実績報告用)'!D27="","",'基本情報シート(実績報告用)'!D25&amp;" "&amp;'基本情報シート(実績報告用)'!D27&amp;" "&amp;'基本情報シート(実績報告用)'!D29)</f>
        <v/>
      </c>
      <c r="DG2" s="33" t="str">
        <f>IF('基本情報シート(実績報告用)'!D31="","",'基本情報シート(実績報告用)'!D31)</f>
        <v/>
      </c>
      <c r="DH2" s="33" t="str">
        <f>IF('基本情報シート(実績報告用)'!Q31="","",'基本情報シート(実績報告用)'!Q31)</f>
        <v/>
      </c>
      <c r="DI2" s="33" t="str">
        <f>IF('基本情報シート(実績報告用)'!W31="","",'基本情報シート(実績報告用)'!W31)</f>
        <v/>
      </c>
      <c r="DJ2" s="33">
        <f>IF('基本情報シート(実績報告用)'!F33="","",'基本情報シート(実績報告用)'!F33)</f>
        <v>0</v>
      </c>
      <c r="DK2" s="33" t="str">
        <f>IF('基本情報シート(実績報告用)'!D43="","",'基本情報シート(実績報告用)'!D41&amp;" "&amp;'基本情報シート(実績報告用)'!D43&amp;" "&amp;'基本情報シート(実績報告用)'!D45)</f>
        <v/>
      </c>
      <c r="DL2" s="33" t="str">
        <f>IF('基本情報シート(実績報告用)'!D47="","",'基本情報シート(実績報告用)'!D47)</f>
        <v/>
      </c>
      <c r="DM2" s="33" t="str">
        <f>IF( '基本情報シート(実績報告用)'!Q47="","",'基本情報シート(実績報告用)'!Q47)</f>
        <v/>
      </c>
      <c r="DN2" s="33" t="str">
        <f>IF('基本情報シート(実績報告用)'!W47="","",'基本情報シート(実績報告用)'!W47)</f>
        <v/>
      </c>
      <c r="DO2" s="33">
        <f>IF('基本情報シート(実績報告用)'!F49="","",'基本情報シート(実績報告用)'!F49)</f>
        <v>0</v>
      </c>
      <c r="DP2" s="33" t="str">
        <f>IF('基本情報シート(実績報告用)'!D54="","",'基本情報シート(実績報告用)'!D52&amp;" "&amp;'基本情報シート(実績報告用)'!D54&amp;" "&amp;'基本情報シート(実績報告用)'!D56)</f>
        <v/>
      </c>
      <c r="DQ2" s="33" t="str">
        <f>IF('基本情報シート(実績報告用)'!D58="","",'基本情報シート(実績報告用)'!D58)</f>
        <v/>
      </c>
      <c r="DR2" s="33" t="str">
        <f>IF('基本情報シート(実績報告用)'!Q58="","",'基本情報シート(実績報告用)'!Q58)</f>
        <v/>
      </c>
      <c r="DS2" s="33" t="str">
        <f>IF('基本情報シート(実績報告用)'!W58="","",'基本情報シート(実績報告用)'!W58)</f>
        <v/>
      </c>
      <c r="DT2" s="15">
        <f>IF('基本情報シート(実績報告用)'!F60="","",'基本情報シート(実績報告用)'!F60)</f>
        <v>0</v>
      </c>
      <c r="DU2" s="15" t="str">
        <f>IF('基本情報シート(実績報告用)'!D65="","",'基本情報シート(実績報告用)'!D63&amp;" "&amp;'基本情報シート(実績報告用)'!D65&amp;" "&amp;'基本情報シート(実績報告用)'!D67)</f>
        <v/>
      </c>
      <c r="DV2" s="15" t="str">
        <f>IF('基本情報シート(実績報告用)'!D69="","",'基本情報シート(実績報告用)'!D69)</f>
        <v/>
      </c>
      <c r="DW2" s="15" t="str">
        <f>IF('基本情報シート(実績報告用)'!Q69="","",'基本情報シート(実績報告用)'!Q69)</f>
        <v/>
      </c>
      <c r="DX2" s="15" t="str">
        <f>IF('基本情報シート(実績報告用)'!W69="","",'基本情報シート(実績報告用)'!W69)</f>
        <v/>
      </c>
      <c r="DY2" s="15">
        <f>IF('基本情報シート(実績報告用)'!F71="","",'基本情報シート(実績報告用)'!F71)</f>
        <v>0</v>
      </c>
      <c r="DZ2" s="15" t="str">
        <f>IF('基本情報シート(実績報告用)'!D82="","",'基本情報シート(実績報告用)'!D80&amp;" "&amp;'基本情報シート(実績報告用)'!D82&amp;" "&amp;'基本情報シート(実績報告用)'!D84)</f>
        <v/>
      </c>
      <c r="EA2" s="15" t="str">
        <f>IF('基本情報シート(実績報告用)'!D86="","",'基本情報シート(実績報告用)'!D86)</f>
        <v/>
      </c>
      <c r="EB2" s="15" t="str">
        <f>IF('基本情報シート(実績報告用)'!Q86="","",'基本情報シート(実績報告用)'!Q86)</f>
        <v/>
      </c>
      <c r="EC2" s="15" t="str">
        <f>IF('基本情報シート(実績報告用)'!W86="","",'基本情報シート(実績報告用)'!W86)</f>
        <v/>
      </c>
      <c r="ED2" s="15">
        <f>IF('基本情報シート(実績報告用)'!F88="","",'基本情報シート(実績報告用)'!F88)</f>
        <v>0</v>
      </c>
      <c r="EE2" s="15">
        <f>IF('基本情報シート(実績報告用)'!K91="","",'基本情報シート(実績報告用)'!K91)</f>
        <v>0</v>
      </c>
      <c r="EF2" s="15" t="str">
        <f>IF('基本情報シート(実績報告用)'!C12="","",'基本情報シート(実績報告用)'!C12)</f>
        <v/>
      </c>
      <c r="EG2" s="137" t="str">
        <f>'基本情報シート(実績報告用)'!G139&amp;'基本情報シート(実績報告用)'!I139&amp;'基本情報シート(実績報告用)'!J139&amp;'基本情報シート(実績報告用)'!K139&amp;'基本情報シート(実績報告用)'!M139&amp;'基本情報シート(実績報告用)'!N139&amp;'基本情報シート(実績報告用)'!P139</f>
        <v>令和年月日</v>
      </c>
      <c r="EH2" s="33"/>
      <c r="EI2" s="33"/>
      <c r="EJ2" s="33"/>
      <c r="EK2" s="32" t="str">
        <f>'基本情報シート(実績報告用)'!I108&amp;'基本情報シート(実績報告用)'!J108&amp;'基本情報シート(実績報告用)'!K108&amp;'基本情報シート(実績報告用)'!L108</f>
        <v/>
      </c>
      <c r="EL2" s="15" t="str">
        <f>'基本情報シート(実績報告用)'!I106&amp;'基本情報シート(実績報告用)'!V106</f>
        <v/>
      </c>
      <c r="EM2" s="32" t="str">
        <f>'基本情報シート(実績報告用)'!I109&amp;'基本情報シート(実績報告用)'!J109&amp;'基本情報シート(実績報告用)'!K109</f>
        <v/>
      </c>
      <c r="EN2" s="15" t="str">
        <f>'基本情報シート(実績報告用)'!I107&amp;'基本情報シート(実績報告用)'!V107</f>
        <v/>
      </c>
      <c r="EO2" s="15">
        <f>'基本情報シート(実績報告用)'!I110</f>
        <v>0</v>
      </c>
      <c r="EP2" s="15" t="str">
        <f>IF(口座振替依頼書!AS54="","",口座振替依頼書!AS54&amp;" "&amp;口座振替依頼書!AU54&amp;" "&amp;口座振替依頼書!AW54&amp;" "&amp;口座振替依頼書!AY54&amp;" "&amp;口座振替依頼書!BA54&amp;" "&amp;口座振替依頼書!BC54&amp;" "&amp;口座振替依頼書!BE54)</f>
        <v/>
      </c>
      <c r="EQ2" s="15" t="str">
        <f>'基本情報シート(実績報告用)'!I112&amp;'基本情報シート(実績報告用)'!J112&amp;'基本情報シート(実績報告用)'!K112&amp;'基本情報シート(実績報告用)'!L112&amp;'基本情報シート(実績報告用)'!M112&amp;'基本情報シート(実績報告用)'!N112&amp;'基本情報シート(実績報告用)'!O112&amp;'基本情報シート(実績報告用)'!P112&amp;'基本情報シート(実績報告用)'!Q112&amp;'基本情報シート(実績報告用)'!R112&amp;'基本情報シート(実績報告用)'!S112&amp;'基本情報シート(実績報告用)'!T112&amp;'基本情報シート(実績報告用)'!U112&amp;'基本情報シート(実績報告用)'!V112&amp;'基本情報シート(実績報告用)'!W112&amp;'基本情報シート(実績報告用)'!I113&amp;'基本情報シート(実績報告用)'!J113&amp;'基本情報シート(実績報告用)'!K113&amp;'基本情報シート(実績報告用)'!L113&amp;'基本情報シート(実績報告用)'!M113&amp;'基本情報シート(実績報告用)'!N113&amp;'基本情報シート(実績報告用)'!O113&amp;'基本情報シート(実績報告用)'!P113&amp;'基本情報シート(実績報告用)'!Q113&amp;'基本情報シート(実績報告用)'!R113&amp;'基本情報シート(実績報告用)'!S113&amp;'基本情報シート(実績報告用)'!T113&amp;'基本情報シート(実績報告用)'!U113&amp;'基本情報シート(実績報告用)'!V113&amp;'基本情報シート(実績報告用)'!W113</f>
        <v/>
      </c>
      <c r="ER2" s="32">
        <f>'基本情報シート(交付申請用)'!H11</f>
        <v>0</v>
      </c>
      <c r="ES2" s="136">
        <f>'基本情報シート(実績報告用)'!H99</f>
        <v>0</v>
      </c>
      <c r="ET2" s="33" t="s">
        <v>163</v>
      </c>
      <c r="EU2" s="33" t="s">
        <v>163</v>
      </c>
      <c r="EV2" s="33" t="s">
        <v>163</v>
      </c>
      <c r="EW2" s="33" t="s">
        <v>163</v>
      </c>
      <c r="EX2" s="33" t="s">
        <v>163</v>
      </c>
      <c r="EY2" s="33" t="s">
        <v>163</v>
      </c>
      <c r="EZ2" s="33" t="s">
        <v>163</v>
      </c>
      <c r="FA2" s="33" t="s">
        <v>163</v>
      </c>
      <c r="FB2" s="33" t="s">
        <v>163</v>
      </c>
      <c r="FC2" s="33" t="s">
        <v>163</v>
      </c>
      <c r="FD2" s="33" t="s">
        <v>163</v>
      </c>
      <c r="FE2" s="33" t="s">
        <v>163</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8E05-C4A8-4EB8-8FB2-770E8C5497BB}">
  <dimension ref="B3:K141"/>
  <sheetViews>
    <sheetView zoomScale="115" zoomScaleNormal="115" workbookViewId="0"/>
  </sheetViews>
  <sheetFormatPr defaultRowHeight="18"/>
  <cols>
    <col min="1" max="1" width="8.796875" style="13"/>
    <col min="2" max="2" width="65.19921875" style="13" bestFit="1" customWidth="1"/>
    <col min="3" max="3" width="15.3984375" style="13" customWidth="1"/>
    <col min="4" max="4" width="12.3984375" style="13" bestFit="1" customWidth="1"/>
    <col min="5" max="5" width="17.19921875" style="13" bestFit="1" customWidth="1"/>
    <col min="6" max="6" width="68.8984375" style="13" customWidth="1"/>
    <col min="7" max="7" width="8.796875" style="13"/>
    <col min="8" max="8" width="62.5" style="13" customWidth="1"/>
    <col min="9" max="9" width="31.5" style="13" customWidth="1"/>
    <col min="10" max="10" width="40.19921875" style="13" customWidth="1"/>
    <col min="11" max="11" width="24" style="13" customWidth="1"/>
    <col min="12" max="16384" width="8.796875" style="13"/>
  </cols>
  <sheetData>
    <row r="3" spans="2:11">
      <c r="C3" s="14"/>
    </row>
    <row r="4" spans="2:11" ht="33.6" customHeight="1">
      <c r="B4" s="138" t="s">
        <v>17</v>
      </c>
      <c r="C4" s="138" t="s">
        <v>178</v>
      </c>
      <c r="D4" s="138" t="s">
        <v>14</v>
      </c>
      <c r="E4" s="138" t="s">
        <v>321</v>
      </c>
      <c r="H4" s="15" t="s">
        <v>179</v>
      </c>
      <c r="I4" s="15" t="s">
        <v>223</v>
      </c>
      <c r="J4" s="15" t="s">
        <v>267</v>
      </c>
      <c r="K4" s="15" t="s">
        <v>313</v>
      </c>
    </row>
    <row r="5" spans="2:11">
      <c r="B5" s="139" t="s">
        <v>186</v>
      </c>
      <c r="C5" s="15" t="s">
        <v>179</v>
      </c>
      <c r="D5" s="140" t="s">
        <v>180</v>
      </c>
      <c r="E5" s="140" t="s">
        <v>221</v>
      </c>
      <c r="F5" s="13" t="str">
        <f t="shared" ref="F5:F36" si="0">C5&amp;B5</f>
        <v>高齢分野介護老人福祉施設</v>
      </c>
      <c r="H5" s="139" t="s">
        <v>186</v>
      </c>
      <c r="I5" s="15" t="s">
        <v>228</v>
      </c>
      <c r="J5" s="15" t="s">
        <v>274</v>
      </c>
      <c r="K5" s="15" t="s">
        <v>314</v>
      </c>
    </row>
    <row r="6" spans="2:11">
      <c r="B6" s="139" t="s">
        <v>187</v>
      </c>
      <c r="C6" s="15" t="s">
        <v>179</v>
      </c>
      <c r="D6" s="140" t="s">
        <v>180</v>
      </c>
      <c r="E6" s="140" t="s">
        <v>221</v>
      </c>
      <c r="F6" s="13" t="str">
        <f t="shared" si="0"/>
        <v>高齢分野介護老人保健施設</v>
      </c>
      <c r="H6" s="139" t="s">
        <v>187</v>
      </c>
      <c r="I6" s="15" t="s">
        <v>229</v>
      </c>
      <c r="J6" s="15" t="s">
        <v>275</v>
      </c>
      <c r="K6" s="15" t="s">
        <v>315</v>
      </c>
    </row>
    <row r="7" spans="2:11">
      <c r="B7" s="139" t="s">
        <v>188</v>
      </c>
      <c r="C7" s="15" t="s">
        <v>179</v>
      </c>
      <c r="D7" s="140" t="s">
        <v>180</v>
      </c>
      <c r="E7" s="140" t="s">
        <v>221</v>
      </c>
      <c r="F7" s="13" t="str">
        <f t="shared" si="0"/>
        <v>高齢分野認知症対応型共同生活介護事業所</v>
      </c>
      <c r="H7" s="139" t="s">
        <v>188</v>
      </c>
      <c r="I7" s="15" t="s">
        <v>230</v>
      </c>
      <c r="J7" s="15" t="s">
        <v>276</v>
      </c>
      <c r="K7" s="15" t="s">
        <v>316</v>
      </c>
    </row>
    <row r="8" spans="2:11" s="16" customFormat="1" ht="30" customHeight="1">
      <c r="B8" s="139" t="s">
        <v>189</v>
      </c>
      <c r="C8" s="15" t="s">
        <v>179</v>
      </c>
      <c r="D8" s="140" t="s">
        <v>180</v>
      </c>
      <c r="E8" s="140" t="s">
        <v>222</v>
      </c>
      <c r="F8" s="13" t="str">
        <f t="shared" si="0"/>
        <v>高齢分野有料老人ホーム</v>
      </c>
      <c r="H8" s="139" t="s">
        <v>189</v>
      </c>
      <c r="I8" s="15" t="s">
        <v>231</v>
      </c>
      <c r="J8" s="15" t="s">
        <v>277</v>
      </c>
      <c r="K8" s="15" t="s">
        <v>317</v>
      </c>
    </row>
    <row r="9" spans="2:11">
      <c r="B9" s="139" t="s">
        <v>190</v>
      </c>
      <c r="C9" s="15" t="s">
        <v>179</v>
      </c>
      <c r="D9" s="140" t="s">
        <v>180</v>
      </c>
      <c r="E9" s="140" t="s">
        <v>221</v>
      </c>
      <c r="F9" s="13" t="str">
        <f t="shared" si="0"/>
        <v>高齢分野養護老人ホーム</v>
      </c>
      <c r="H9" s="139" t="s">
        <v>190</v>
      </c>
      <c r="I9" s="15" t="s">
        <v>232</v>
      </c>
      <c r="J9" s="15" t="s">
        <v>278</v>
      </c>
    </row>
    <row r="10" spans="2:11">
      <c r="B10" s="139" t="s">
        <v>191</v>
      </c>
      <c r="C10" s="15" t="s">
        <v>179</v>
      </c>
      <c r="D10" s="140" t="s">
        <v>180</v>
      </c>
      <c r="E10" s="140" t="s">
        <v>221</v>
      </c>
      <c r="F10" s="13" t="str">
        <f t="shared" si="0"/>
        <v>高齢分野軽費老人ホーム</v>
      </c>
      <c r="H10" s="139" t="s">
        <v>191</v>
      </c>
      <c r="I10" s="15" t="s">
        <v>233</v>
      </c>
      <c r="J10" s="15" t="s">
        <v>279</v>
      </c>
    </row>
    <row r="11" spans="2:11">
      <c r="B11" s="141" t="s">
        <v>197</v>
      </c>
      <c r="C11" s="15" t="s">
        <v>179</v>
      </c>
      <c r="D11" s="140" t="s">
        <v>180</v>
      </c>
      <c r="E11" s="140" t="s">
        <v>221</v>
      </c>
      <c r="F11" s="13" t="str">
        <f t="shared" si="0"/>
        <v>高齢分野地域密着型介護老人福祉施設</v>
      </c>
      <c r="H11" s="141" t="s">
        <v>197</v>
      </c>
      <c r="I11" s="15" t="s">
        <v>234</v>
      </c>
      <c r="J11" s="15" t="s">
        <v>280</v>
      </c>
    </row>
    <row r="12" spans="2:11">
      <c r="B12" s="141" t="s">
        <v>195</v>
      </c>
      <c r="C12" s="15" t="s">
        <v>179</v>
      </c>
      <c r="D12" s="140" t="s">
        <v>180</v>
      </c>
      <c r="E12" s="140" t="s">
        <v>221</v>
      </c>
      <c r="F12" s="13" t="str">
        <f t="shared" si="0"/>
        <v>高齢分野特定施設入居者生活介護</v>
      </c>
      <c r="H12" s="141" t="s">
        <v>195</v>
      </c>
      <c r="I12" s="15" t="s">
        <v>235</v>
      </c>
      <c r="J12" s="15" t="s">
        <v>281</v>
      </c>
    </row>
    <row r="13" spans="2:11">
      <c r="B13" s="141" t="s">
        <v>196</v>
      </c>
      <c r="C13" s="15" t="s">
        <v>179</v>
      </c>
      <c r="D13" s="140" t="s">
        <v>180</v>
      </c>
      <c r="E13" s="140" t="s">
        <v>221</v>
      </c>
      <c r="F13" s="13" t="str">
        <f t="shared" si="0"/>
        <v>高齢分野地域密着型特定施設入居者生活介護</v>
      </c>
      <c r="H13" s="141" t="s">
        <v>196</v>
      </c>
      <c r="I13" s="15" t="s">
        <v>236</v>
      </c>
      <c r="J13" s="15" t="s">
        <v>282</v>
      </c>
    </row>
    <row r="14" spans="2:11">
      <c r="B14" s="139" t="s">
        <v>193</v>
      </c>
      <c r="C14" s="15" t="s">
        <v>179</v>
      </c>
      <c r="D14" s="140" t="s">
        <v>180</v>
      </c>
      <c r="E14" s="140" t="s">
        <v>221</v>
      </c>
      <c r="F14" s="13" t="str">
        <f t="shared" si="0"/>
        <v>高齢分野短期入所生活介護事業所</v>
      </c>
      <c r="H14" s="139" t="s">
        <v>193</v>
      </c>
      <c r="I14" s="15" t="s">
        <v>237</v>
      </c>
      <c r="J14" s="15" t="s">
        <v>283</v>
      </c>
    </row>
    <row r="15" spans="2:11">
      <c r="B15" s="139" t="s">
        <v>192</v>
      </c>
      <c r="C15" s="15" t="s">
        <v>179</v>
      </c>
      <c r="D15" s="140" t="s">
        <v>180</v>
      </c>
      <c r="E15" s="140" t="s">
        <v>222</v>
      </c>
      <c r="F15" s="13" t="str">
        <f t="shared" si="0"/>
        <v>高齢分野サービス付き高齢者住宅</v>
      </c>
      <c r="H15" s="139" t="s">
        <v>192</v>
      </c>
      <c r="I15" s="15" t="s">
        <v>238</v>
      </c>
      <c r="J15" s="15" t="s">
        <v>284</v>
      </c>
    </row>
    <row r="16" spans="2:11">
      <c r="B16" s="139" t="s">
        <v>194</v>
      </c>
      <c r="C16" s="15" t="s">
        <v>179</v>
      </c>
      <c r="D16" s="140" t="s">
        <v>180</v>
      </c>
      <c r="E16" s="140" t="s">
        <v>221</v>
      </c>
      <c r="F16" s="13" t="str">
        <f t="shared" si="0"/>
        <v>高齢分野介護医療院</v>
      </c>
      <c r="H16" s="139" t="s">
        <v>194</v>
      </c>
      <c r="I16" s="15" t="s">
        <v>239</v>
      </c>
      <c r="J16" s="15" t="s">
        <v>285</v>
      </c>
    </row>
    <row r="17" spans="2:10">
      <c r="B17" s="139" t="s">
        <v>199</v>
      </c>
      <c r="C17" s="15" t="s">
        <v>179</v>
      </c>
      <c r="D17" s="140" t="s">
        <v>181</v>
      </c>
      <c r="E17" s="140" t="s">
        <v>222</v>
      </c>
      <c r="F17" s="13" t="str">
        <f t="shared" si="0"/>
        <v>高齢分野老人デイサービス（介護保険法上の指定を受けた通所介護事業所を除く）</v>
      </c>
      <c r="H17" s="139" t="s">
        <v>199</v>
      </c>
      <c r="I17" s="15" t="s">
        <v>240</v>
      </c>
      <c r="J17" s="15" t="s">
        <v>286</v>
      </c>
    </row>
    <row r="18" spans="2:10">
      <c r="B18" s="142" t="s">
        <v>198</v>
      </c>
      <c r="C18" s="143" t="s">
        <v>179</v>
      </c>
      <c r="D18" s="144" t="s">
        <v>181</v>
      </c>
      <c r="E18" s="144" t="s">
        <v>221</v>
      </c>
      <c r="F18" s="13" t="str">
        <f t="shared" si="0"/>
        <v>高齢分野通所介護事業所</v>
      </c>
      <c r="H18" s="142" t="s">
        <v>198</v>
      </c>
      <c r="I18" s="15" t="s">
        <v>241</v>
      </c>
      <c r="J18" s="15" t="s">
        <v>287</v>
      </c>
    </row>
    <row r="19" spans="2:10">
      <c r="B19" s="139" t="s">
        <v>200</v>
      </c>
      <c r="C19" s="15" t="s">
        <v>179</v>
      </c>
      <c r="D19" s="140" t="s">
        <v>182</v>
      </c>
      <c r="E19" s="140" t="s">
        <v>221</v>
      </c>
      <c r="F19" s="13" t="str">
        <f t="shared" si="0"/>
        <v>高齢分野認知症対応型通所介護事業所</v>
      </c>
      <c r="H19" s="139" t="s">
        <v>200</v>
      </c>
      <c r="I19" s="15" t="s">
        <v>242</v>
      </c>
      <c r="J19" s="15" t="s">
        <v>288</v>
      </c>
    </row>
    <row r="20" spans="2:10">
      <c r="B20" s="139" t="s">
        <v>201</v>
      </c>
      <c r="C20" s="15" t="s">
        <v>179</v>
      </c>
      <c r="D20" s="140" t="s">
        <v>182</v>
      </c>
      <c r="E20" s="140" t="s">
        <v>221</v>
      </c>
      <c r="F20" s="13" t="str">
        <f t="shared" si="0"/>
        <v>高齢分野小規模多機能型居宅介護事業所</v>
      </c>
      <c r="H20" s="139" t="s">
        <v>201</v>
      </c>
      <c r="I20" s="15" t="s">
        <v>243</v>
      </c>
      <c r="J20" s="15" t="s">
        <v>289</v>
      </c>
    </row>
    <row r="21" spans="2:10">
      <c r="B21" s="139" t="s">
        <v>202</v>
      </c>
      <c r="C21" s="15" t="s">
        <v>179</v>
      </c>
      <c r="D21" s="140" t="s">
        <v>182</v>
      </c>
      <c r="E21" s="140" t="s">
        <v>221</v>
      </c>
      <c r="F21" s="13" t="str">
        <f t="shared" si="0"/>
        <v>高齢分野看護小規模多機能型居宅介護事業所</v>
      </c>
      <c r="H21" s="139" t="s">
        <v>202</v>
      </c>
      <c r="I21" s="15" t="s">
        <v>244</v>
      </c>
      <c r="J21" s="15" t="s">
        <v>290</v>
      </c>
    </row>
    <row r="22" spans="2:10">
      <c r="B22" s="139" t="s">
        <v>203</v>
      </c>
      <c r="C22" s="15" t="s">
        <v>179</v>
      </c>
      <c r="D22" s="140" t="s">
        <v>182</v>
      </c>
      <c r="E22" s="140" t="s">
        <v>221</v>
      </c>
      <c r="F22" s="13" t="str">
        <f t="shared" si="0"/>
        <v>高齢分野通所リハビリテーション事業所</v>
      </c>
      <c r="H22" s="139" t="s">
        <v>203</v>
      </c>
      <c r="I22" s="15" t="s">
        <v>245</v>
      </c>
      <c r="J22" s="15" t="s">
        <v>291</v>
      </c>
    </row>
    <row r="23" spans="2:10">
      <c r="B23" s="139" t="s">
        <v>205</v>
      </c>
      <c r="C23" s="15" t="s">
        <v>179</v>
      </c>
      <c r="D23" s="140" t="s">
        <v>182</v>
      </c>
      <c r="E23" s="140" t="s">
        <v>221</v>
      </c>
      <c r="F23" s="13" t="str">
        <f t="shared" si="0"/>
        <v>高齢分野地域密着型通所介護事業所</v>
      </c>
      <c r="H23" s="139" t="s">
        <v>205</v>
      </c>
      <c r="I23" s="15" t="s">
        <v>246</v>
      </c>
      <c r="J23" s="15" t="s">
        <v>292</v>
      </c>
    </row>
    <row r="24" spans="2:10">
      <c r="B24" s="139" t="s">
        <v>204</v>
      </c>
      <c r="C24" s="15" t="s">
        <v>179</v>
      </c>
      <c r="D24" s="140" t="s">
        <v>182</v>
      </c>
      <c r="E24" s="140" t="s">
        <v>222</v>
      </c>
      <c r="F24" s="13" t="str">
        <f t="shared" si="0"/>
        <v>高齢分野短期入所療養介護</v>
      </c>
      <c r="H24" s="139" t="s">
        <v>204</v>
      </c>
      <c r="I24" s="15" t="s">
        <v>247</v>
      </c>
      <c r="J24" s="15" t="s">
        <v>293</v>
      </c>
    </row>
    <row r="25" spans="2:10">
      <c r="B25" s="139" t="s">
        <v>206</v>
      </c>
      <c r="C25" s="15" t="s">
        <v>179</v>
      </c>
      <c r="D25" s="140" t="s">
        <v>183</v>
      </c>
      <c r="E25" s="140" t="s">
        <v>221</v>
      </c>
      <c r="F25" s="13" t="str">
        <f t="shared" si="0"/>
        <v>高齢分野訪問介護事業所</v>
      </c>
      <c r="H25" s="139" t="s">
        <v>206</v>
      </c>
      <c r="I25" s="15" t="s">
        <v>248</v>
      </c>
      <c r="J25" s="145" t="s">
        <v>294</v>
      </c>
    </row>
    <row r="26" spans="2:10">
      <c r="B26" s="139" t="s">
        <v>207</v>
      </c>
      <c r="C26" s="15" t="s">
        <v>179</v>
      </c>
      <c r="D26" s="140" t="s">
        <v>183</v>
      </c>
      <c r="E26" s="140" t="s">
        <v>221</v>
      </c>
      <c r="F26" s="13" t="str">
        <f t="shared" si="0"/>
        <v>高齢分野訪問リハビリテーション事業所</v>
      </c>
      <c r="H26" s="139" t="s">
        <v>207</v>
      </c>
      <c r="I26" s="15" t="s">
        <v>249</v>
      </c>
      <c r="J26" s="15" t="s">
        <v>295</v>
      </c>
    </row>
    <row r="27" spans="2:10">
      <c r="B27" s="139" t="s">
        <v>208</v>
      </c>
      <c r="C27" s="15" t="s">
        <v>179</v>
      </c>
      <c r="D27" s="140" t="s">
        <v>183</v>
      </c>
      <c r="E27" s="140" t="s">
        <v>221</v>
      </c>
      <c r="F27" s="13" t="str">
        <f t="shared" si="0"/>
        <v>高齢分野訪問看護事業所</v>
      </c>
      <c r="H27" s="139" t="s">
        <v>208</v>
      </c>
      <c r="I27" s="15" t="s">
        <v>250</v>
      </c>
      <c r="J27" s="15" t="s">
        <v>296</v>
      </c>
    </row>
    <row r="28" spans="2:10">
      <c r="B28" s="139" t="s">
        <v>209</v>
      </c>
      <c r="C28" s="15" t="s">
        <v>179</v>
      </c>
      <c r="D28" s="140" t="s">
        <v>183</v>
      </c>
      <c r="E28" s="140" t="s">
        <v>221</v>
      </c>
      <c r="F28" s="13" t="str">
        <f t="shared" si="0"/>
        <v>高齢分野居宅介護支援事業所</v>
      </c>
      <c r="H28" s="139" t="s">
        <v>209</v>
      </c>
      <c r="I28" s="15" t="s">
        <v>251</v>
      </c>
      <c r="J28" s="15" t="s">
        <v>297</v>
      </c>
    </row>
    <row r="29" spans="2:10">
      <c r="B29" s="139" t="s">
        <v>210</v>
      </c>
      <c r="C29" s="15" t="s">
        <v>179</v>
      </c>
      <c r="D29" s="140" t="s">
        <v>183</v>
      </c>
      <c r="E29" s="140" t="s">
        <v>221</v>
      </c>
      <c r="F29" s="13" t="str">
        <f t="shared" si="0"/>
        <v>高齢分野訪問入浴介護事業所</v>
      </c>
      <c r="H29" s="139" t="s">
        <v>210</v>
      </c>
      <c r="I29" s="15" t="s">
        <v>252</v>
      </c>
      <c r="J29" s="15" t="s">
        <v>298</v>
      </c>
    </row>
    <row r="30" spans="2:10">
      <c r="B30" s="139" t="s">
        <v>211</v>
      </c>
      <c r="C30" s="15" t="s">
        <v>179</v>
      </c>
      <c r="D30" s="140" t="s">
        <v>183</v>
      </c>
      <c r="E30" s="140" t="s">
        <v>221</v>
      </c>
      <c r="F30" s="13" t="str">
        <f t="shared" si="0"/>
        <v>高齢分野定期巡回・随時対応型訪問介護看護事業所</v>
      </c>
      <c r="H30" s="139" t="s">
        <v>211</v>
      </c>
      <c r="I30" s="15" t="s">
        <v>253</v>
      </c>
      <c r="J30" s="15" t="s">
        <v>299</v>
      </c>
    </row>
    <row r="31" spans="2:10">
      <c r="B31" s="139" t="s">
        <v>212</v>
      </c>
      <c r="C31" s="15" t="s">
        <v>179</v>
      </c>
      <c r="D31" s="140" t="s">
        <v>183</v>
      </c>
      <c r="E31" s="140" t="s">
        <v>221</v>
      </c>
      <c r="F31" s="13" t="str">
        <f t="shared" si="0"/>
        <v>高齢分野夜間対応型訪問介護事業所</v>
      </c>
      <c r="H31" s="139" t="s">
        <v>212</v>
      </c>
      <c r="I31" s="15" t="s">
        <v>254</v>
      </c>
      <c r="J31" s="15" t="s">
        <v>300</v>
      </c>
    </row>
    <row r="32" spans="2:10">
      <c r="B32" s="139" t="s">
        <v>213</v>
      </c>
      <c r="C32" s="15" t="s">
        <v>179</v>
      </c>
      <c r="D32" s="140" t="s">
        <v>183</v>
      </c>
      <c r="E32" s="140" t="s">
        <v>222</v>
      </c>
      <c r="F32" s="13" t="str">
        <f t="shared" si="0"/>
        <v>高齢分野居宅療養管理指導</v>
      </c>
      <c r="H32" s="139" t="s">
        <v>213</v>
      </c>
      <c r="I32" s="15" t="s">
        <v>255</v>
      </c>
      <c r="J32" s="15" t="s">
        <v>301</v>
      </c>
    </row>
    <row r="33" spans="2:10">
      <c r="B33" s="139" t="s">
        <v>214</v>
      </c>
      <c r="C33" s="15" t="s">
        <v>179</v>
      </c>
      <c r="D33" s="140" t="s">
        <v>184</v>
      </c>
      <c r="E33" s="140" t="s">
        <v>222</v>
      </c>
      <c r="F33" s="13" t="str">
        <f t="shared" si="0"/>
        <v>高齢分野介護予防拠点</v>
      </c>
      <c r="H33" s="139" t="s">
        <v>214</v>
      </c>
      <c r="I33" s="15" t="s">
        <v>256</v>
      </c>
      <c r="J33" s="15" t="s">
        <v>302</v>
      </c>
    </row>
    <row r="34" spans="2:10">
      <c r="B34" s="139" t="s">
        <v>215</v>
      </c>
      <c r="C34" s="15" t="s">
        <v>179</v>
      </c>
      <c r="D34" s="140" t="s">
        <v>184</v>
      </c>
      <c r="E34" s="140" t="s">
        <v>222</v>
      </c>
      <c r="F34" s="13" t="str">
        <f t="shared" si="0"/>
        <v>高齢分野地域包括支援センター</v>
      </c>
      <c r="H34" s="139" t="s">
        <v>215</v>
      </c>
      <c r="I34" s="15" t="s">
        <v>257</v>
      </c>
      <c r="J34" s="141" t="s">
        <v>303</v>
      </c>
    </row>
    <row r="35" spans="2:10">
      <c r="B35" s="139" t="s">
        <v>216</v>
      </c>
      <c r="C35" s="15" t="s">
        <v>179</v>
      </c>
      <c r="D35" s="140" t="s">
        <v>184</v>
      </c>
      <c r="E35" s="140" t="s">
        <v>222</v>
      </c>
      <c r="F35" s="13" t="str">
        <f t="shared" si="0"/>
        <v>高齢分野生活支援ハウス</v>
      </c>
      <c r="H35" s="139" t="s">
        <v>216</v>
      </c>
      <c r="I35" s="15" t="s">
        <v>258</v>
      </c>
      <c r="J35" s="15" t="s">
        <v>304</v>
      </c>
    </row>
    <row r="36" spans="2:10">
      <c r="B36" s="139" t="s">
        <v>217</v>
      </c>
      <c r="C36" s="15" t="s">
        <v>179</v>
      </c>
      <c r="D36" s="140" t="s">
        <v>184</v>
      </c>
      <c r="E36" s="140" t="s">
        <v>222</v>
      </c>
      <c r="F36" s="13" t="str">
        <f t="shared" si="0"/>
        <v>高齢分野老人福祉センター</v>
      </c>
      <c r="H36" s="139" t="s">
        <v>217</v>
      </c>
      <c r="I36" s="15" t="s">
        <v>259</v>
      </c>
      <c r="J36" s="15" t="s">
        <v>305</v>
      </c>
    </row>
    <row r="37" spans="2:10">
      <c r="B37" s="146" t="s">
        <v>218</v>
      </c>
      <c r="C37" s="15" t="s">
        <v>179</v>
      </c>
      <c r="D37" s="15" t="s">
        <v>185</v>
      </c>
      <c r="E37" s="140" t="s">
        <v>222</v>
      </c>
      <c r="F37" s="13" t="str">
        <f t="shared" ref="F37:F68" si="1">C37&amp;B37</f>
        <v>高齢分野老人介護支援センター</v>
      </c>
      <c r="H37" s="146" t="s">
        <v>218</v>
      </c>
      <c r="I37" s="15" t="s">
        <v>260</v>
      </c>
      <c r="J37" s="15" t="s">
        <v>306</v>
      </c>
    </row>
    <row r="38" spans="2:10">
      <c r="B38" s="139" t="s">
        <v>219</v>
      </c>
      <c r="C38" s="15" t="s">
        <v>179</v>
      </c>
      <c r="D38" s="140" t="s">
        <v>184</v>
      </c>
      <c r="E38" s="140" t="s">
        <v>222</v>
      </c>
      <c r="F38" s="13" t="str">
        <f t="shared" si="1"/>
        <v>高齢分野在宅介護支援センター</v>
      </c>
      <c r="H38" s="139" t="s">
        <v>219</v>
      </c>
      <c r="I38" s="15" t="s">
        <v>261</v>
      </c>
      <c r="J38" s="15" t="s">
        <v>307</v>
      </c>
    </row>
    <row r="39" spans="2:10">
      <c r="B39" s="139" t="s">
        <v>220</v>
      </c>
      <c r="C39" s="15" t="s">
        <v>179</v>
      </c>
      <c r="D39" s="140" t="s">
        <v>320</v>
      </c>
      <c r="E39" s="140" t="s">
        <v>222</v>
      </c>
      <c r="F39" s="13" t="str">
        <f t="shared" si="1"/>
        <v>高齢分野その他</v>
      </c>
      <c r="H39" s="139" t="s">
        <v>220</v>
      </c>
      <c r="I39" s="15" t="s">
        <v>262</v>
      </c>
      <c r="J39" s="15" t="s">
        <v>308</v>
      </c>
    </row>
    <row r="40" spans="2:10">
      <c r="B40" s="15" t="s">
        <v>228</v>
      </c>
      <c r="C40" s="15" t="s">
        <v>223</v>
      </c>
      <c r="D40" s="15" t="s">
        <v>224</v>
      </c>
      <c r="E40" s="140" t="s">
        <v>222</v>
      </c>
      <c r="F40" s="13" t="str">
        <f t="shared" si="1"/>
        <v>障害分野障害者支援施設</v>
      </c>
      <c r="I40" s="15" t="s">
        <v>220</v>
      </c>
      <c r="J40" s="15" t="s">
        <v>309</v>
      </c>
    </row>
    <row r="41" spans="2:10">
      <c r="B41" s="15" t="s">
        <v>229</v>
      </c>
      <c r="C41" s="15" t="s">
        <v>223</v>
      </c>
      <c r="D41" s="15" t="s">
        <v>224</v>
      </c>
      <c r="E41" s="140" t="s">
        <v>222</v>
      </c>
      <c r="F41" s="13" t="str">
        <f t="shared" si="1"/>
        <v>障害分野福祉型障害児入所施設</v>
      </c>
      <c r="J41" s="15" t="s">
        <v>310</v>
      </c>
    </row>
    <row r="42" spans="2:10">
      <c r="B42" s="15" t="s">
        <v>230</v>
      </c>
      <c r="C42" s="15" t="s">
        <v>223</v>
      </c>
      <c r="D42" s="15" t="s">
        <v>224</v>
      </c>
      <c r="E42" s="140" t="s">
        <v>222</v>
      </c>
      <c r="F42" s="13" t="str">
        <f t="shared" si="1"/>
        <v>障害分野医療型障害児入所施設</v>
      </c>
      <c r="J42" s="15" t="s">
        <v>311</v>
      </c>
    </row>
    <row r="43" spans="2:10">
      <c r="B43" s="15" t="s">
        <v>231</v>
      </c>
      <c r="C43" s="15" t="s">
        <v>223</v>
      </c>
      <c r="D43" s="15" t="s">
        <v>224</v>
      </c>
      <c r="E43" s="140" t="s">
        <v>222</v>
      </c>
      <c r="F43" s="13" t="str">
        <f t="shared" si="1"/>
        <v>障害分野共同生活援助</v>
      </c>
      <c r="J43" s="15" t="s">
        <v>312</v>
      </c>
    </row>
    <row r="44" spans="2:10">
      <c r="B44" s="15" t="s">
        <v>232</v>
      </c>
      <c r="C44" s="15" t="s">
        <v>223</v>
      </c>
      <c r="D44" s="15" t="s">
        <v>224</v>
      </c>
      <c r="E44" s="140" t="s">
        <v>222</v>
      </c>
      <c r="F44" s="13" t="str">
        <f t="shared" si="1"/>
        <v>障害分野短期入所</v>
      </c>
    </row>
    <row r="45" spans="2:10">
      <c r="B45" s="15" t="s">
        <v>233</v>
      </c>
      <c r="C45" s="15" t="s">
        <v>223</v>
      </c>
      <c r="D45" s="15" t="s">
        <v>225</v>
      </c>
      <c r="E45" s="140" t="s">
        <v>222</v>
      </c>
      <c r="F45" s="13" t="str">
        <f t="shared" si="1"/>
        <v>障害分野都外施設</v>
      </c>
    </row>
    <row r="46" spans="2:10">
      <c r="B46" s="15" t="s">
        <v>234</v>
      </c>
      <c r="C46" s="15" t="s">
        <v>223</v>
      </c>
      <c r="D46" s="15" t="s">
        <v>226</v>
      </c>
      <c r="E46" s="140" t="s">
        <v>222</v>
      </c>
      <c r="F46" s="13" t="str">
        <f t="shared" si="1"/>
        <v>障害分野生活介護</v>
      </c>
    </row>
    <row r="47" spans="2:10">
      <c r="B47" s="15" t="s">
        <v>235</v>
      </c>
      <c r="C47" s="15" t="s">
        <v>223</v>
      </c>
      <c r="D47" s="15" t="s">
        <v>226</v>
      </c>
      <c r="E47" s="140" t="s">
        <v>222</v>
      </c>
      <c r="F47" s="13" t="str">
        <f t="shared" si="1"/>
        <v>障害分野宿泊型自立訓練</v>
      </c>
    </row>
    <row r="48" spans="2:10">
      <c r="B48" s="15" t="s">
        <v>236</v>
      </c>
      <c r="C48" s="15" t="s">
        <v>223</v>
      </c>
      <c r="D48" s="15" t="s">
        <v>226</v>
      </c>
      <c r="E48" s="140" t="s">
        <v>222</v>
      </c>
      <c r="F48" s="13" t="str">
        <f t="shared" si="1"/>
        <v>障害分野自立訓練</v>
      </c>
    </row>
    <row r="49" spans="2:6">
      <c r="B49" s="15" t="s">
        <v>237</v>
      </c>
      <c r="C49" s="15" t="s">
        <v>223</v>
      </c>
      <c r="D49" s="15" t="s">
        <v>226</v>
      </c>
      <c r="E49" s="140" t="s">
        <v>222</v>
      </c>
      <c r="F49" s="13" t="str">
        <f t="shared" si="1"/>
        <v>障害分野就労移行支援</v>
      </c>
    </row>
    <row r="50" spans="2:6">
      <c r="B50" s="15" t="s">
        <v>238</v>
      </c>
      <c r="C50" s="15" t="s">
        <v>223</v>
      </c>
      <c r="D50" s="15" t="s">
        <v>226</v>
      </c>
      <c r="E50" s="140" t="s">
        <v>222</v>
      </c>
      <c r="F50" s="13" t="str">
        <f t="shared" si="1"/>
        <v>障害分野就労継続支援A型</v>
      </c>
    </row>
    <row r="51" spans="2:6">
      <c r="B51" s="15" t="s">
        <v>239</v>
      </c>
      <c r="C51" s="15" t="s">
        <v>223</v>
      </c>
      <c r="D51" s="15" t="s">
        <v>226</v>
      </c>
      <c r="E51" s="140" t="s">
        <v>222</v>
      </c>
      <c r="F51" s="13" t="str">
        <f t="shared" si="1"/>
        <v>障害分野就労継続支援B型</v>
      </c>
    </row>
    <row r="52" spans="2:6">
      <c r="B52" s="15" t="s">
        <v>240</v>
      </c>
      <c r="C52" s="15" t="s">
        <v>223</v>
      </c>
      <c r="D52" s="15" t="s">
        <v>226</v>
      </c>
      <c r="E52" s="140" t="s">
        <v>222</v>
      </c>
      <c r="F52" s="13" t="str">
        <f t="shared" si="1"/>
        <v>障害分野就労定着支援</v>
      </c>
    </row>
    <row r="53" spans="2:6">
      <c r="B53" s="15" t="s">
        <v>241</v>
      </c>
      <c r="C53" s="15" t="s">
        <v>223</v>
      </c>
      <c r="D53" s="15" t="s">
        <v>226</v>
      </c>
      <c r="E53" s="140" t="s">
        <v>222</v>
      </c>
      <c r="F53" s="13" t="str">
        <f t="shared" si="1"/>
        <v>障害分野就労選択支援</v>
      </c>
    </row>
    <row r="54" spans="2:6">
      <c r="B54" s="15" t="s">
        <v>242</v>
      </c>
      <c r="C54" s="15" t="s">
        <v>223</v>
      </c>
      <c r="D54" s="15" t="s">
        <v>226</v>
      </c>
      <c r="E54" s="140" t="s">
        <v>222</v>
      </c>
      <c r="F54" s="13" t="str">
        <f t="shared" si="1"/>
        <v>障害分野児童発達支援</v>
      </c>
    </row>
    <row r="55" spans="2:6">
      <c r="B55" s="15" t="s">
        <v>243</v>
      </c>
      <c r="C55" s="15" t="s">
        <v>223</v>
      </c>
      <c r="D55" s="15" t="s">
        <v>226</v>
      </c>
      <c r="E55" s="140" t="s">
        <v>222</v>
      </c>
      <c r="F55" s="13" t="str">
        <f t="shared" si="1"/>
        <v>障害分野放課後等デイサービス</v>
      </c>
    </row>
    <row r="56" spans="2:6">
      <c r="B56" s="15" t="s">
        <v>244</v>
      </c>
      <c r="C56" s="15" t="s">
        <v>223</v>
      </c>
      <c r="D56" s="15" t="s">
        <v>226</v>
      </c>
      <c r="E56" s="140" t="s">
        <v>222</v>
      </c>
      <c r="F56" s="13" t="str">
        <f t="shared" si="1"/>
        <v>障害分野居宅訪問型児童発達支援</v>
      </c>
    </row>
    <row r="57" spans="2:6">
      <c r="B57" s="15" t="s">
        <v>245</v>
      </c>
      <c r="C57" s="15" t="s">
        <v>223</v>
      </c>
      <c r="D57" s="15" t="s">
        <v>226</v>
      </c>
      <c r="E57" s="140" t="s">
        <v>222</v>
      </c>
      <c r="F57" s="13" t="str">
        <f t="shared" si="1"/>
        <v>障害分野保育所等訪問支援</v>
      </c>
    </row>
    <row r="58" spans="2:6">
      <c r="B58" s="15" t="s">
        <v>246</v>
      </c>
      <c r="C58" s="15" t="s">
        <v>223</v>
      </c>
      <c r="D58" s="15" t="s">
        <v>183</v>
      </c>
      <c r="E58" s="140" t="s">
        <v>222</v>
      </c>
      <c r="F58" s="13" t="str">
        <f t="shared" si="1"/>
        <v>障害分野居宅介護</v>
      </c>
    </row>
    <row r="59" spans="2:6">
      <c r="B59" s="15" t="s">
        <v>247</v>
      </c>
      <c r="C59" s="15" t="s">
        <v>223</v>
      </c>
      <c r="D59" s="15" t="s">
        <v>183</v>
      </c>
      <c r="E59" s="140" t="s">
        <v>222</v>
      </c>
      <c r="F59" s="13" t="str">
        <f t="shared" si="1"/>
        <v>障害分野重度訪問介護</v>
      </c>
    </row>
    <row r="60" spans="2:6">
      <c r="B60" s="15" t="s">
        <v>248</v>
      </c>
      <c r="C60" s="15" t="s">
        <v>223</v>
      </c>
      <c r="D60" s="15" t="s">
        <v>183</v>
      </c>
      <c r="E60" s="140" t="s">
        <v>222</v>
      </c>
      <c r="F60" s="13" t="str">
        <f t="shared" si="1"/>
        <v>障害分野同行援護</v>
      </c>
    </row>
    <row r="61" spans="2:6">
      <c r="B61" s="15" t="s">
        <v>249</v>
      </c>
      <c r="C61" s="15" t="s">
        <v>223</v>
      </c>
      <c r="D61" s="15" t="s">
        <v>183</v>
      </c>
      <c r="E61" s="140" t="s">
        <v>222</v>
      </c>
      <c r="F61" s="13" t="str">
        <f t="shared" si="1"/>
        <v>障害分野行動援護</v>
      </c>
    </row>
    <row r="62" spans="2:6">
      <c r="B62" s="15" t="s">
        <v>250</v>
      </c>
      <c r="C62" s="15" t="s">
        <v>223</v>
      </c>
      <c r="D62" s="15" t="s">
        <v>183</v>
      </c>
      <c r="E62" s="140" t="s">
        <v>222</v>
      </c>
      <c r="F62" s="13" t="str">
        <f t="shared" si="1"/>
        <v>障害分野重度障害者等包括支援</v>
      </c>
    </row>
    <row r="63" spans="2:6">
      <c r="B63" s="15" t="s">
        <v>251</v>
      </c>
      <c r="C63" s="15" t="s">
        <v>223</v>
      </c>
      <c r="D63" s="15" t="s">
        <v>184</v>
      </c>
      <c r="E63" s="140" t="s">
        <v>222</v>
      </c>
      <c r="F63" s="13" t="str">
        <f t="shared" si="1"/>
        <v>障害分野自立生活援助</v>
      </c>
    </row>
    <row r="64" spans="2:6">
      <c r="B64" s="15" t="s">
        <v>252</v>
      </c>
      <c r="C64" s="15" t="s">
        <v>223</v>
      </c>
      <c r="D64" s="15" t="s">
        <v>184</v>
      </c>
      <c r="E64" s="140" t="s">
        <v>222</v>
      </c>
      <c r="F64" s="13" t="str">
        <f t="shared" si="1"/>
        <v>障害分野計画相談支援</v>
      </c>
    </row>
    <row r="65" spans="2:6">
      <c r="B65" s="15" t="s">
        <v>253</v>
      </c>
      <c r="C65" s="15" t="s">
        <v>223</v>
      </c>
      <c r="D65" s="15" t="s">
        <v>184</v>
      </c>
      <c r="E65" s="140" t="s">
        <v>222</v>
      </c>
      <c r="F65" s="13" t="str">
        <f t="shared" si="1"/>
        <v>障害分野地域相談支援</v>
      </c>
    </row>
    <row r="66" spans="2:6">
      <c r="B66" s="15" t="s">
        <v>254</v>
      </c>
      <c r="C66" s="15" t="s">
        <v>223</v>
      </c>
      <c r="D66" s="15" t="s">
        <v>184</v>
      </c>
      <c r="E66" s="140" t="s">
        <v>222</v>
      </c>
      <c r="F66" s="13" t="str">
        <f t="shared" si="1"/>
        <v>障害分野障害児相談支援</v>
      </c>
    </row>
    <row r="67" spans="2:6">
      <c r="B67" s="15" t="s">
        <v>255</v>
      </c>
      <c r="C67" s="15" t="s">
        <v>223</v>
      </c>
      <c r="D67" s="15" t="s">
        <v>227</v>
      </c>
      <c r="E67" s="140" t="s">
        <v>222</v>
      </c>
      <c r="F67" s="13" t="str">
        <f t="shared" si="1"/>
        <v>障害分野補装具製作施設</v>
      </c>
    </row>
    <row r="68" spans="2:6">
      <c r="B68" s="15" t="s">
        <v>256</v>
      </c>
      <c r="C68" s="15" t="s">
        <v>223</v>
      </c>
      <c r="D68" s="15" t="s">
        <v>227</v>
      </c>
      <c r="E68" s="140" t="s">
        <v>222</v>
      </c>
      <c r="F68" s="13" t="str">
        <f t="shared" si="1"/>
        <v>障害分野盲導犬訓練施設</v>
      </c>
    </row>
    <row r="69" spans="2:6">
      <c r="B69" s="15" t="s">
        <v>257</v>
      </c>
      <c r="C69" s="15" t="s">
        <v>223</v>
      </c>
      <c r="D69" s="15" t="s">
        <v>227</v>
      </c>
      <c r="E69" s="140" t="s">
        <v>222</v>
      </c>
      <c r="F69" s="13" t="str">
        <f t="shared" ref="F69:F100" si="2">C69&amp;B69</f>
        <v>障害分野点字図書館</v>
      </c>
    </row>
    <row r="70" spans="2:6">
      <c r="B70" s="15" t="s">
        <v>258</v>
      </c>
      <c r="C70" s="15" t="s">
        <v>223</v>
      </c>
      <c r="D70" s="15" t="s">
        <v>227</v>
      </c>
      <c r="E70" s="140" t="s">
        <v>222</v>
      </c>
      <c r="F70" s="13" t="str">
        <f t="shared" si="2"/>
        <v>障害分野聴覚障害者情報提供施設</v>
      </c>
    </row>
    <row r="71" spans="2:6">
      <c r="B71" s="15" t="s">
        <v>259</v>
      </c>
      <c r="C71" s="15" t="s">
        <v>223</v>
      </c>
      <c r="D71" s="15" t="s">
        <v>227</v>
      </c>
      <c r="E71" s="140" t="s">
        <v>222</v>
      </c>
      <c r="F71" s="13" t="str">
        <f t="shared" si="2"/>
        <v>障害分野福祉ホーム</v>
      </c>
    </row>
    <row r="72" spans="2:6">
      <c r="B72" s="15" t="s">
        <v>260</v>
      </c>
      <c r="C72" s="15" t="s">
        <v>223</v>
      </c>
      <c r="D72" s="15" t="s">
        <v>227</v>
      </c>
      <c r="E72" s="140" t="s">
        <v>222</v>
      </c>
      <c r="F72" s="13" t="str">
        <f t="shared" si="2"/>
        <v>障害分野地域活動支援センター</v>
      </c>
    </row>
    <row r="73" spans="2:6">
      <c r="B73" s="15" t="s">
        <v>261</v>
      </c>
      <c r="C73" s="15" t="s">
        <v>223</v>
      </c>
      <c r="D73" s="15" t="s">
        <v>227</v>
      </c>
      <c r="E73" s="140" t="s">
        <v>222</v>
      </c>
      <c r="F73" s="13" t="str">
        <f t="shared" si="2"/>
        <v>障害分野身体障害者福祉センター</v>
      </c>
    </row>
    <row r="74" spans="2:6">
      <c r="B74" s="15" t="s">
        <v>262</v>
      </c>
      <c r="C74" s="15" t="s">
        <v>223</v>
      </c>
      <c r="D74" s="15" t="s">
        <v>227</v>
      </c>
      <c r="E74" s="140" t="s">
        <v>222</v>
      </c>
      <c r="F74" s="13" t="str">
        <f t="shared" si="2"/>
        <v>障害分野盲人ホーム</v>
      </c>
    </row>
    <row r="75" spans="2:6">
      <c r="B75" s="15" t="s">
        <v>220</v>
      </c>
      <c r="C75" s="15" t="s">
        <v>223</v>
      </c>
      <c r="D75" s="15" t="s">
        <v>320</v>
      </c>
      <c r="E75" s="140" t="s">
        <v>222</v>
      </c>
      <c r="F75" s="13" t="str">
        <f t="shared" si="2"/>
        <v>障害分野その他</v>
      </c>
    </row>
    <row r="76" spans="2:6">
      <c r="B76" s="15" t="s">
        <v>274</v>
      </c>
      <c r="C76" s="15" t="s">
        <v>267</v>
      </c>
      <c r="D76" s="15" t="s">
        <v>268</v>
      </c>
      <c r="E76" s="140" t="s">
        <v>222</v>
      </c>
      <c r="F76" s="13" t="str">
        <f t="shared" si="2"/>
        <v>子供・子育て支援分野乳児院</v>
      </c>
    </row>
    <row r="77" spans="2:6">
      <c r="B77" s="15" t="s">
        <v>275</v>
      </c>
      <c r="C77" s="15" t="s">
        <v>267</v>
      </c>
      <c r="D77" s="15" t="s">
        <v>268</v>
      </c>
      <c r="E77" s="140" t="s">
        <v>222</v>
      </c>
      <c r="F77" s="13" t="str">
        <f t="shared" si="2"/>
        <v>子供・子育て支援分野母子生活支援施設</v>
      </c>
    </row>
    <row r="78" spans="2:6">
      <c r="B78" s="15" t="s">
        <v>276</v>
      </c>
      <c r="C78" s="15" t="s">
        <v>267</v>
      </c>
      <c r="D78" s="15" t="s">
        <v>268</v>
      </c>
      <c r="E78" s="140" t="s">
        <v>222</v>
      </c>
      <c r="F78" s="13" t="str">
        <f t="shared" si="2"/>
        <v>子供・子育て支援分野児童養護施設</v>
      </c>
    </row>
    <row r="79" spans="2:6">
      <c r="B79" s="15" t="s">
        <v>277</v>
      </c>
      <c r="C79" s="15" t="s">
        <v>267</v>
      </c>
      <c r="D79" s="15" t="s">
        <v>268</v>
      </c>
      <c r="E79" s="140" t="s">
        <v>222</v>
      </c>
      <c r="F79" s="13" t="str">
        <f t="shared" si="2"/>
        <v>子供・子育て支援分野女性自立支援施設</v>
      </c>
    </row>
    <row r="80" spans="2:6">
      <c r="B80" s="15" t="s">
        <v>278</v>
      </c>
      <c r="C80" s="15" t="s">
        <v>267</v>
      </c>
      <c r="D80" s="15" t="s">
        <v>268</v>
      </c>
      <c r="E80" s="140" t="s">
        <v>222</v>
      </c>
      <c r="F80" s="13" t="str">
        <f t="shared" si="2"/>
        <v>子供・子育て支援分野児童自立生活援助事業所（Ⅲ型を除く）</v>
      </c>
    </row>
    <row r="81" spans="2:6">
      <c r="B81" s="15" t="s">
        <v>279</v>
      </c>
      <c r="C81" s="15" t="s">
        <v>267</v>
      </c>
      <c r="D81" s="15" t="s">
        <v>268</v>
      </c>
      <c r="E81" s="140" t="s">
        <v>222</v>
      </c>
      <c r="F81" s="13" t="str">
        <f t="shared" si="2"/>
        <v>子供・子育て支援分野小規模住居型児童養育事業所</v>
      </c>
    </row>
    <row r="82" spans="2:6">
      <c r="B82" s="15" t="s">
        <v>280</v>
      </c>
      <c r="C82" s="15" t="s">
        <v>267</v>
      </c>
      <c r="D82" s="15" t="s">
        <v>268</v>
      </c>
      <c r="E82" s="140" t="s">
        <v>222</v>
      </c>
      <c r="F82" s="13" t="str">
        <f t="shared" si="2"/>
        <v>子供・子育て支援分野女性相談支援センター一時保護施設</v>
      </c>
    </row>
    <row r="83" spans="2:6">
      <c r="B83" s="15" t="s">
        <v>281</v>
      </c>
      <c r="C83" s="15" t="s">
        <v>267</v>
      </c>
      <c r="D83" s="15" t="s">
        <v>268</v>
      </c>
      <c r="E83" s="140" t="s">
        <v>222</v>
      </c>
      <c r="F83" s="13" t="str">
        <f t="shared" si="2"/>
        <v>子供・子育て支援分野児童相談所一時保護所</v>
      </c>
    </row>
    <row r="84" spans="2:6">
      <c r="B84" s="15" t="s">
        <v>282</v>
      </c>
      <c r="C84" s="15" t="s">
        <v>267</v>
      </c>
      <c r="D84" s="15" t="s">
        <v>268</v>
      </c>
      <c r="E84" s="140" t="s">
        <v>222</v>
      </c>
      <c r="F84" s="13" t="str">
        <f t="shared" si="2"/>
        <v>子供・子育て支援分野助産施設（第１種・第２種）</v>
      </c>
    </row>
    <row r="85" spans="2:6">
      <c r="B85" s="15" t="s">
        <v>283</v>
      </c>
      <c r="C85" s="15" t="s">
        <v>267</v>
      </c>
      <c r="D85" s="15" t="s">
        <v>268</v>
      </c>
      <c r="E85" s="140" t="s">
        <v>222</v>
      </c>
      <c r="F85" s="13" t="str">
        <f t="shared" si="2"/>
        <v>子供・子育て支援分野産後ケア事業</v>
      </c>
    </row>
    <row r="86" spans="2:6">
      <c r="B86" s="15" t="s">
        <v>284</v>
      </c>
      <c r="C86" s="15" t="s">
        <v>267</v>
      </c>
      <c r="D86" s="15" t="s">
        <v>268</v>
      </c>
      <c r="E86" s="140" t="s">
        <v>222</v>
      </c>
      <c r="F86" s="13" t="str">
        <f t="shared" si="2"/>
        <v>子供・子育て支援分野妊産婦等生活援助事業</v>
      </c>
    </row>
    <row r="87" spans="2:6">
      <c r="B87" s="15" t="s">
        <v>285</v>
      </c>
      <c r="C87" s="15" t="s">
        <v>267</v>
      </c>
      <c r="D87" s="15" t="s">
        <v>268</v>
      </c>
      <c r="E87" s="140" t="s">
        <v>222</v>
      </c>
      <c r="F87" s="13" t="str">
        <f t="shared" si="2"/>
        <v>子供・子育て支援分野子育て短期支援事業</v>
      </c>
    </row>
    <row r="88" spans="2:6">
      <c r="B88" s="15" t="s">
        <v>286</v>
      </c>
      <c r="C88" s="15" t="s">
        <v>267</v>
      </c>
      <c r="D88" s="15" t="s">
        <v>269</v>
      </c>
      <c r="E88" s="140" t="s">
        <v>222</v>
      </c>
      <c r="F88" s="13" t="str">
        <f t="shared" si="2"/>
        <v>子供・子育て支援分野認可保育所</v>
      </c>
    </row>
    <row r="89" spans="2:6">
      <c r="B89" s="15" t="s">
        <v>287</v>
      </c>
      <c r="C89" s="15" t="s">
        <v>267</v>
      </c>
      <c r="D89" s="15" t="s">
        <v>269</v>
      </c>
      <c r="E89" s="140" t="s">
        <v>222</v>
      </c>
      <c r="F89" s="13" t="str">
        <f t="shared" si="2"/>
        <v>子供・子育て支援分野保育所型認定こども園</v>
      </c>
    </row>
    <row r="90" spans="2:6">
      <c r="B90" s="15" t="s">
        <v>288</v>
      </c>
      <c r="C90" s="15" t="s">
        <v>267</v>
      </c>
      <c r="D90" s="15" t="s">
        <v>269</v>
      </c>
      <c r="E90" s="140" t="s">
        <v>222</v>
      </c>
      <c r="F90" s="13" t="str">
        <f t="shared" si="2"/>
        <v>子供・子育て支援分野幼保連携型認定こども園</v>
      </c>
    </row>
    <row r="91" spans="2:6">
      <c r="B91" s="15" t="s">
        <v>289</v>
      </c>
      <c r="C91" s="15" t="s">
        <v>267</v>
      </c>
      <c r="D91" s="15" t="s">
        <v>269</v>
      </c>
      <c r="E91" s="140" t="s">
        <v>222</v>
      </c>
      <c r="F91" s="13" t="str">
        <f t="shared" si="2"/>
        <v>子供・子育て支援分野地方裁量型認定こども園</v>
      </c>
    </row>
    <row r="92" spans="2:6">
      <c r="B92" s="15" t="s">
        <v>290</v>
      </c>
      <c r="C92" s="15" t="s">
        <v>267</v>
      </c>
      <c r="D92" s="15" t="s">
        <v>269</v>
      </c>
      <c r="E92" s="140" t="s">
        <v>222</v>
      </c>
      <c r="F92" s="13" t="str">
        <f t="shared" si="2"/>
        <v>子供・子育て支援分野家庭的保育事業</v>
      </c>
    </row>
    <row r="93" spans="2:6">
      <c r="B93" s="15" t="s">
        <v>291</v>
      </c>
      <c r="C93" s="15" t="s">
        <v>267</v>
      </c>
      <c r="D93" s="15" t="s">
        <v>269</v>
      </c>
      <c r="E93" s="140" t="s">
        <v>222</v>
      </c>
      <c r="F93" s="13" t="str">
        <f t="shared" si="2"/>
        <v>子供・子育て支援分野小規模保育事業</v>
      </c>
    </row>
    <row r="94" spans="2:6">
      <c r="B94" s="15" t="s">
        <v>292</v>
      </c>
      <c r="C94" s="15" t="s">
        <v>267</v>
      </c>
      <c r="D94" s="15" t="s">
        <v>269</v>
      </c>
      <c r="E94" s="140" t="s">
        <v>222</v>
      </c>
      <c r="F94" s="13" t="str">
        <f t="shared" si="2"/>
        <v>子供・子育て支援分野事業所内保育事業</v>
      </c>
    </row>
    <row r="95" spans="2:6">
      <c r="B95" s="15" t="s">
        <v>293</v>
      </c>
      <c r="C95" s="15" t="s">
        <v>267</v>
      </c>
      <c r="D95" s="15" t="s">
        <v>269</v>
      </c>
      <c r="E95" s="140" t="s">
        <v>222</v>
      </c>
      <c r="F95" s="13" t="str">
        <f t="shared" si="2"/>
        <v>子供・子育て支援分野認証保育所</v>
      </c>
    </row>
    <row r="96" spans="2:6">
      <c r="B96" s="145" t="s">
        <v>294</v>
      </c>
      <c r="C96" s="15" t="s">
        <v>267</v>
      </c>
      <c r="D96" s="15" t="s">
        <v>269</v>
      </c>
      <c r="E96" s="140" t="s">
        <v>222</v>
      </c>
      <c r="F96" s="13" t="str">
        <f t="shared" si="2"/>
        <v>子供・子育て支援分野家庭的保育事業（都制度）</v>
      </c>
    </row>
    <row r="97" spans="2:6">
      <c r="B97" s="15" t="s">
        <v>295</v>
      </c>
      <c r="C97" s="15" t="s">
        <v>267</v>
      </c>
      <c r="D97" s="15" t="s">
        <v>269</v>
      </c>
      <c r="E97" s="140" t="s">
        <v>222</v>
      </c>
      <c r="F97" s="13" t="str">
        <f t="shared" si="2"/>
        <v>子供・子育て支援分野認可外保育施設</v>
      </c>
    </row>
    <row r="98" spans="2:6">
      <c r="B98" s="15" t="s">
        <v>296</v>
      </c>
      <c r="C98" s="15" t="s">
        <v>267</v>
      </c>
      <c r="D98" s="15" t="s">
        <v>269</v>
      </c>
      <c r="E98" s="140" t="s">
        <v>222</v>
      </c>
      <c r="F98" s="13" t="str">
        <f t="shared" si="2"/>
        <v>子供・子育て支援分野一時預かり事業（幼稚園型を除く）</v>
      </c>
    </row>
    <row r="99" spans="2:6">
      <c r="B99" s="15" t="s">
        <v>297</v>
      </c>
      <c r="C99" s="15" t="s">
        <v>267</v>
      </c>
      <c r="D99" s="15" t="s">
        <v>269</v>
      </c>
      <c r="E99" s="140" t="s">
        <v>222</v>
      </c>
      <c r="F99" s="13" t="str">
        <f t="shared" si="2"/>
        <v>子供・子育て支援分野定期利用保育事業</v>
      </c>
    </row>
    <row r="100" spans="2:6">
      <c r="B100" s="15" t="s">
        <v>298</v>
      </c>
      <c r="C100" s="15" t="s">
        <v>267</v>
      </c>
      <c r="D100" s="15" t="s">
        <v>269</v>
      </c>
      <c r="E100" s="140" t="s">
        <v>222</v>
      </c>
      <c r="F100" s="13" t="str">
        <f t="shared" si="2"/>
        <v>子供・子育て支援分野病児保育事業</v>
      </c>
    </row>
    <row r="101" spans="2:6">
      <c r="B101" s="15" t="s">
        <v>299</v>
      </c>
      <c r="C101" s="15" t="s">
        <v>267</v>
      </c>
      <c r="D101" s="15" t="s">
        <v>269</v>
      </c>
      <c r="E101" s="140" t="s">
        <v>222</v>
      </c>
      <c r="F101" s="13" t="str">
        <f t="shared" ref="F101:F123" si="3">C101&amp;B101</f>
        <v>子供・子育て支援分野多様な他者との関わりの機会の創出事業</v>
      </c>
    </row>
    <row r="102" spans="2:6">
      <c r="B102" s="15" t="s">
        <v>300</v>
      </c>
      <c r="C102" s="15" t="s">
        <v>267</v>
      </c>
      <c r="D102" s="15" t="s">
        <v>269</v>
      </c>
      <c r="E102" s="140" t="s">
        <v>222</v>
      </c>
      <c r="F102" s="13" t="str">
        <f t="shared" si="3"/>
        <v>子供・子育て支援分野乳児等通園支援事業</v>
      </c>
    </row>
    <row r="103" spans="2:6">
      <c r="B103" s="15" t="s">
        <v>301</v>
      </c>
      <c r="C103" s="15" t="s">
        <v>267</v>
      </c>
      <c r="D103" s="15" t="s">
        <v>269</v>
      </c>
      <c r="E103" s="140" t="s">
        <v>222</v>
      </c>
      <c r="F103" s="13" t="str">
        <f t="shared" si="3"/>
        <v>子供・子育て支援分野児童厚生施設（児童館）</v>
      </c>
    </row>
    <row r="104" spans="2:6">
      <c r="B104" s="15" t="s">
        <v>302</v>
      </c>
      <c r="C104" s="15" t="s">
        <v>267</v>
      </c>
      <c r="D104" s="15" t="s">
        <v>269</v>
      </c>
      <c r="E104" s="140" t="s">
        <v>222</v>
      </c>
      <c r="F104" s="13" t="str">
        <f t="shared" si="3"/>
        <v>子供・子育て支援分野学童クラブ</v>
      </c>
    </row>
    <row r="105" spans="2:6">
      <c r="B105" s="141" t="s">
        <v>303</v>
      </c>
      <c r="C105" s="15" t="s">
        <v>267</v>
      </c>
      <c r="D105" s="15" t="s">
        <v>269</v>
      </c>
      <c r="E105" s="140" t="s">
        <v>222</v>
      </c>
      <c r="F105" s="13" t="str">
        <f t="shared" si="3"/>
        <v>子供・子育て支援分野子供食堂等居場所支援事業</v>
      </c>
    </row>
    <row r="106" spans="2:6">
      <c r="B106" s="15" t="s">
        <v>304</v>
      </c>
      <c r="C106" s="15" t="s">
        <v>267</v>
      </c>
      <c r="D106" s="15" t="s">
        <v>269</v>
      </c>
      <c r="E106" s="140" t="s">
        <v>222</v>
      </c>
      <c r="F106" s="13" t="str">
        <f t="shared" si="3"/>
        <v>子供・子育て支援分野児童育成支援拠点事業</v>
      </c>
    </row>
    <row r="107" spans="2:6">
      <c r="B107" s="15" t="s">
        <v>305</v>
      </c>
      <c r="C107" s="15" t="s">
        <v>267</v>
      </c>
      <c r="D107" s="15" t="s">
        <v>270</v>
      </c>
      <c r="E107" s="140" t="s">
        <v>222</v>
      </c>
      <c r="F107" s="13" t="str">
        <f t="shared" si="3"/>
        <v>子供・子育て支援分野居宅訪問型保育事業</v>
      </c>
    </row>
    <row r="108" spans="2:6">
      <c r="B108" s="15" t="s">
        <v>306</v>
      </c>
      <c r="C108" s="15" t="s">
        <v>267</v>
      </c>
      <c r="D108" s="15" t="s">
        <v>271</v>
      </c>
      <c r="E108" s="140" t="s">
        <v>222</v>
      </c>
      <c r="F108" s="13" t="str">
        <f t="shared" si="3"/>
        <v>子供・子育て支援分野認可外の居宅訪問型保育事業</v>
      </c>
    </row>
    <row r="109" spans="2:6">
      <c r="B109" s="15" t="s">
        <v>307</v>
      </c>
      <c r="C109" s="15" t="s">
        <v>267</v>
      </c>
      <c r="D109" s="15" t="s">
        <v>272</v>
      </c>
      <c r="E109" s="140" t="s">
        <v>222</v>
      </c>
      <c r="F109" s="13" t="str">
        <f t="shared" si="3"/>
        <v>子供・子育て支援分野子供家庭支援センター</v>
      </c>
    </row>
    <row r="110" spans="2:6">
      <c r="B110" s="15" t="s">
        <v>308</v>
      </c>
      <c r="C110" s="15" t="s">
        <v>267</v>
      </c>
      <c r="D110" s="15" t="s">
        <v>272</v>
      </c>
      <c r="E110" s="140" t="s">
        <v>222</v>
      </c>
      <c r="F110" s="13" t="str">
        <f t="shared" si="3"/>
        <v>子供・子育て支援分野児童相談所</v>
      </c>
    </row>
    <row r="111" spans="2:6">
      <c r="B111" s="15" t="s">
        <v>309</v>
      </c>
      <c r="C111" s="15" t="s">
        <v>267</v>
      </c>
      <c r="D111" s="15" t="s">
        <v>272</v>
      </c>
      <c r="E111" s="140" t="s">
        <v>222</v>
      </c>
      <c r="F111" s="13" t="str">
        <f t="shared" si="3"/>
        <v>子供・子育て支援分野産前・産後サポート事業</v>
      </c>
    </row>
    <row r="112" spans="2:6">
      <c r="B112" s="15" t="s">
        <v>310</v>
      </c>
      <c r="C112" s="15" t="s">
        <v>267</v>
      </c>
      <c r="D112" s="15" t="s">
        <v>272</v>
      </c>
      <c r="E112" s="140" t="s">
        <v>222</v>
      </c>
      <c r="F112" s="13" t="str">
        <f t="shared" si="3"/>
        <v>子供・子育て支援分野こども家庭センター</v>
      </c>
    </row>
    <row r="113" spans="2:6">
      <c r="B113" s="15" t="s">
        <v>311</v>
      </c>
      <c r="C113" s="15" t="s">
        <v>267</v>
      </c>
      <c r="D113" s="15" t="s">
        <v>272</v>
      </c>
      <c r="E113" s="140" t="s">
        <v>222</v>
      </c>
      <c r="F113" s="13" t="str">
        <f t="shared" si="3"/>
        <v>子供・子育て支援分野地域子育て支援拠点事業所</v>
      </c>
    </row>
    <row r="114" spans="2:6">
      <c r="B114" s="15" t="s">
        <v>312</v>
      </c>
      <c r="C114" s="15" t="s">
        <v>267</v>
      </c>
      <c r="D114" s="15" t="s">
        <v>273</v>
      </c>
      <c r="E114" s="140" t="s">
        <v>222</v>
      </c>
      <c r="F114" s="13" t="str">
        <f t="shared" si="3"/>
        <v>子供・子育て支援分野利用者支援事業実施施設</v>
      </c>
    </row>
    <row r="115" spans="2:6">
      <c r="B115" s="15" t="s">
        <v>314</v>
      </c>
      <c r="C115" s="15" t="s">
        <v>313</v>
      </c>
      <c r="D115" s="15" t="s">
        <v>224</v>
      </c>
      <c r="E115" s="140" t="s">
        <v>222</v>
      </c>
      <c r="F115" s="13" t="str">
        <f t="shared" si="3"/>
        <v>生活福祉分野救護施設</v>
      </c>
    </row>
    <row r="116" spans="2:6">
      <c r="B116" s="15" t="s">
        <v>315</v>
      </c>
      <c r="C116" s="15" t="s">
        <v>313</v>
      </c>
      <c r="D116" s="15" t="s">
        <v>224</v>
      </c>
      <c r="E116" s="140" t="s">
        <v>222</v>
      </c>
      <c r="F116" s="13" t="str">
        <f t="shared" si="3"/>
        <v>生活福祉分野更生施設</v>
      </c>
    </row>
    <row r="117" spans="2:6">
      <c r="B117" s="15" t="s">
        <v>316</v>
      </c>
      <c r="C117" s="15" t="s">
        <v>313</v>
      </c>
      <c r="D117" s="15" t="s">
        <v>224</v>
      </c>
      <c r="E117" s="140" t="s">
        <v>222</v>
      </c>
      <c r="F117" s="13" t="str">
        <f t="shared" si="3"/>
        <v>生活福祉分野宿所提供施設</v>
      </c>
    </row>
    <row r="118" spans="2:6">
      <c r="B118" s="143" t="s">
        <v>317</v>
      </c>
      <c r="C118" s="143" t="s">
        <v>313</v>
      </c>
      <c r="D118" s="143" t="s">
        <v>224</v>
      </c>
      <c r="E118" s="144" t="s">
        <v>222</v>
      </c>
      <c r="F118" s="13" t="str">
        <f t="shared" si="3"/>
        <v>生活福祉分野無料低額宿泊所</v>
      </c>
    </row>
    <row r="119" spans="2:6">
      <c r="B119" s="147"/>
      <c r="C119" s="147"/>
      <c r="D119" s="147"/>
      <c r="E119" s="147" t="s">
        <v>335</v>
      </c>
      <c r="F119" s="13" t="str">
        <f t="shared" si="3"/>
        <v/>
      </c>
    </row>
    <row r="120" spans="2:6">
      <c r="B120" s="147"/>
      <c r="C120" s="147" t="s">
        <v>179</v>
      </c>
      <c r="D120" s="147"/>
      <c r="E120" s="147" t="s">
        <v>222</v>
      </c>
      <c r="F120" s="13" t="str">
        <f t="shared" si="3"/>
        <v>高齢分野</v>
      </c>
    </row>
    <row r="121" spans="2:6">
      <c r="B121" s="147"/>
      <c r="C121" s="141" t="s">
        <v>319</v>
      </c>
      <c r="D121" s="147"/>
      <c r="E121" s="147" t="s">
        <v>222</v>
      </c>
      <c r="F121" s="13" t="str">
        <f t="shared" si="3"/>
        <v>障害分野</v>
      </c>
    </row>
    <row r="122" spans="2:6">
      <c r="B122" s="147"/>
      <c r="C122" s="141" t="s">
        <v>267</v>
      </c>
      <c r="D122" s="147"/>
      <c r="E122" s="147" t="s">
        <v>222</v>
      </c>
      <c r="F122" s="13" t="str">
        <f t="shared" si="3"/>
        <v>子供・子育て支援分野</v>
      </c>
    </row>
    <row r="123" spans="2:6">
      <c r="B123" s="147"/>
      <c r="C123" s="147" t="s">
        <v>313</v>
      </c>
      <c r="D123" s="147"/>
      <c r="E123" s="147" t="s">
        <v>222</v>
      </c>
      <c r="F123" s="13" t="str">
        <f t="shared" si="3"/>
        <v>生活福祉分野</v>
      </c>
    </row>
    <row r="126" spans="2:6">
      <c r="C126" s="13" t="s">
        <v>222</v>
      </c>
      <c r="E126" s="13" t="s">
        <v>335</v>
      </c>
    </row>
    <row r="127" spans="2:6">
      <c r="C127" s="13" t="s">
        <v>322</v>
      </c>
      <c r="E127" s="148" t="s">
        <v>336</v>
      </c>
    </row>
    <row r="128" spans="2:6">
      <c r="C128" s="13" t="s">
        <v>323</v>
      </c>
    </row>
    <row r="129" spans="3:3">
      <c r="C129" s="13" t="s">
        <v>324</v>
      </c>
    </row>
    <row r="130" spans="3:3">
      <c r="C130" s="13" t="s">
        <v>325</v>
      </c>
    </row>
    <row r="131" spans="3:3">
      <c r="C131" s="13" t="s">
        <v>326</v>
      </c>
    </row>
    <row r="132" spans="3:3">
      <c r="C132" s="13" t="s">
        <v>327</v>
      </c>
    </row>
    <row r="133" spans="3:3">
      <c r="C133" s="13" t="s">
        <v>328</v>
      </c>
    </row>
    <row r="134" spans="3:3">
      <c r="C134" s="13" t="s">
        <v>329</v>
      </c>
    </row>
    <row r="136" spans="3:3">
      <c r="C136" s="13" t="s">
        <v>221</v>
      </c>
    </row>
    <row r="137" spans="3:3">
      <c r="C137" s="13" t="s">
        <v>322</v>
      </c>
    </row>
    <row r="138" spans="3:3">
      <c r="C138" s="13" t="s">
        <v>324</v>
      </c>
    </row>
    <row r="139" spans="3:3">
      <c r="C139" s="13" t="s">
        <v>327</v>
      </c>
    </row>
    <row r="140" spans="3:3">
      <c r="C140" s="13" t="s">
        <v>328</v>
      </c>
    </row>
    <row r="141" spans="3:3">
      <c r="C141" s="13" t="s">
        <v>329</v>
      </c>
    </row>
  </sheetData>
  <sheetProtection algorithmName="SHA-512" hashValue="k3j63UTN5flPILrseo/LwCaEYjpVOJxshgW3pOj0tM2f1mwiZqCnjxoCkWpIjdawIt8GaEgg99h91alH4qVrmw==" saltValue="CVR9AS5ioIUmvQx7Mvx2wQ==" spinCount="100000" sheet="1" objects="1" scenarios="1" selectLockedCells="1" selectUnlockedCells="1"/>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DA17-4E87-4D7E-8FEB-195E2FCB6126}">
  <dimension ref="B2:N104"/>
  <sheetViews>
    <sheetView zoomScale="115" zoomScaleNormal="115" workbookViewId="0"/>
  </sheetViews>
  <sheetFormatPr defaultRowHeight="18"/>
  <cols>
    <col min="2" max="2" width="27.09765625" customWidth="1"/>
    <col min="3" max="3" width="13.69921875" customWidth="1"/>
    <col min="6" max="6" width="14.8984375" style="152" bestFit="1" customWidth="1"/>
    <col min="8" max="8" width="12.8984375" bestFit="1" customWidth="1"/>
    <col min="10" max="10" width="10.8984375" style="152" bestFit="1" customWidth="1"/>
    <col min="12" max="12" width="8.796875" style="152"/>
    <col min="14" max="14" width="17" style="153" bestFit="1" customWidth="1"/>
  </cols>
  <sheetData>
    <row r="2" spans="2:14">
      <c r="B2" s="149" t="s">
        <v>28</v>
      </c>
      <c r="F2" s="150" t="s">
        <v>124</v>
      </c>
      <c r="H2" s="149" t="s">
        <v>389</v>
      </c>
      <c r="J2" s="150" t="s">
        <v>394</v>
      </c>
      <c r="L2" s="150" t="s">
        <v>380</v>
      </c>
      <c r="N2" s="151" t="s">
        <v>395</v>
      </c>
    </row>
    <row r="3" spans="2:14">
      <c r="B3" t="s">
        <v>332</v>
      </c>
      <c r="F3" s="152" t="s">
        <v>366</v>
      </c>
      <c r="H3" t="s">
        <v>390</v>
      </c>
      <c r="J3" s="152" t="s">
        <v>445</v>
      </c>
      <c r="L3" s="152" t="s">
        <v>443</v>
      </c>
      <c r="N3" s="153" t="s">
        <v>454</v>
      </c>
    </row>
    <row r="4" spans="2:14">
      <c r="B4" t="s">
        <v>333</v>
      </c>
      <c r="F4" s="152" t="s">
        <v>367</v>
      </c>
      <c r="H4" t="s">
        <v>391</v>
      </c>
      <c r="J4" s="152" t="s">
        <v>443</v>
      </c>
      <c r="L4" s="152" t="s">
        <v>444</v>
      </c>
      <c r="N4" s="153" t="s">
        <v>452</v>
      </c>
    </row>
    <row r="5" spans="2:14">
      <c r="F5" s="152" t="s">
        <v>368</v>
      </c>
      <c r="H5" t="s">
        <v>392</v>
      </c>
      <c r="J5" s="152" t="s">
        <v>444</v>
      </c>
      <c r="L5" s="152" t="s">
        <v>442</v>
      </c>
      <c r="N5" s="153" t="s">
        <v>453</v>
      </c>
    </row>
    <row r="6" spans="2:14">
      <c r="B6" s="149" t="s">
        <v>99</v>
      </c>
      <c r="F6" s="152" t="s">
        <v>369</v>
      </c>
      <c r="H6" t="s">
        <v>393</v>
      </c>
      <c r="J6" s="152" t="s">
        <v>446</v>
      </c>
      <c r="N6" s="153" t="s">
        <v>455</v>
      </c>
    </row>
    <row r="7" spans="2:14">
      <c r="B7" t="s">
        <v>337</v>
      </c>
      <c r="F7" s="152" t="s">
        <v>370</v>
      </c>
      <c r="J7" s="152" t="s">
        <v>442</v>
      </c>
      <c r="N7" s="154" t="s">
        <v>456</v>
      </c>
    </row>
    <row r="8" spans="2:14">
      <c r="B8" t="s">
        <v>334</v>
      </c>
      <c r="F8" s="152" t="s">
        <v>371</v>
      </c>
      <c r="H8" s="149" t="s">
        <v>501</v>
      </c>
      <c r="J8" s="152" t="s">
        <v>447</v>
      </c>
      <c r="N8" s="154" t="s">
        <v>457</v>
      </c>
    </row>
    <row r="9" spans="2:14">
      <c r="F9" s="152" t="s">
        <v>372</v>
      </c>
      <c r="H9" t="s">
        <v>499</v>
      </c>
      <c r="J9" s="152" t="s">
        <v>448</v>
      </c>
      <c r="N9" s="154" t="s">
        <v>458</v>
      </c>
    </row>
    <row r="10" spans="2:14">
      <c r="B10" t="s">
        <v>346</v>
      </c>
      <c r="F10" s="152" t="s">
        <v>373</v>
      </c>
      <c r="H10" t="s">
        <v>500</v>
      </c>
      <c r="J10" s="152" t="s">
        <v>449</v>
      </c>
      <c r="N10" s="153" t="s">
        <v>459</v>
      </c>
    </row>
    <row r="11" spans="2:14">
      <c r="F11" s="152" t="s">
        <v>374</v>
      </c>
      <c r="J11" s="152" t="s">
        <v>450</v>
      </c>
      <c r="N11" s="153" t="s">
        <v>163</v>
      </c>
    </row>
    <row r="12" spans="2:14">
      <c r="F12" s="152" t="s">
        <v>375</v>
      </c>
      <c r="J12" s="152" t="s">
        <v>451</v>
      </c>
      <c r="N12" s="153" t="s">
        <v>460</v>
      </c>
    </row>
    <row r="13" spans="2:14">
      <c r="F13" s="152" t="s">
        <v>376</v>
      </c>
      <c r="N13" s="153" t="s">
        <v>461</v>
      </c>
    </row>
    <row r="14" spans="2:14">
      <c r="N14" s="153" t="s">
        <v>462</v>
      </c>
    </row>
    <row r="15" spans="2:14">
      <c r="N15" s="153" t="s">
        <v>463</v>
      </c>
    </row>
    <row r="16" spans="2:14">
      <c r="B16" s="155" t="s">
        <v>508</v>
      </c>
      <c r="C16" s="19">
        <v>5000000</v>
      </c>
      <c r="D16" s="155" t="s">
        <v>517</v>
      </c>
      <c r="E16" s="155"/>
      <c r="F16" s="155"/>
      <c r="G16" s="155"/>
      <c r="N16" s="153" t="s">
        <v>464</v>
      </c>
    </row>
    <row r="17" spans="2:14">
      <c r="B17" s="155" t="s">
        <v>509</v>
      </c>
      <c r="C17" s="19">
        <v>800000</v>
      </c>
      <c r="D17" s="155" t="s">
        <v>518</v>
      </c>
      <c r="E17" s="155"/>
      <c r="F17" s="155"/>
      <c r="G17" s="155"/>
      <c r="N17" s="153" t="s">
        <v>465</v>
      </c>
    </row>
    <row r="18" spans="2:14">
      <c r="B18" s="155" t="s">
        <v>510</v>
      </c>
      <c r="C18" s="19">
        <v>1300000</v>
      </c>
      <c r="D18" s="155" t="s">
        <v>519</v>
      </c>
      <c r="E18" s="155"/>
      <c r="F18" s="155"/>
      <c r="G18" s="155"/>
      <c r="N18" s="153" t="s">
        <v>467</v>
      </c>
    </row>
    <row r="19" spans="2:14">
      <c r="B19" s="155" t="s">
        <v>511</v>
      </c>
      <c r="C19" s="19">
        <v>400000</v>
      </c>
      <c r="D19" s="155" t="s">
        <v>520</v>
      </c>
      <c r="E19" s="155"/>
      <c r="F19" s="155"/>
      <c r="G19" s="155"/>
      <c r="N19" s="153" t="s">
        <v>466</v>
      </c>
    </row>
    <row r="20" spans="2:14">
      <c r="B20" s="155" t="s">
        <v>512</v>
      </c>
      <c r="C20" s="19">
        <v>250000</v>
      </c>
      <c r="D20" s="155" t="s">
        <v>520</v>
      </c>
      <c r="E20" s="155"/>
      <c r="F20" s="155"/>
      <c r="G20" s="155"/>
      <c r="N20" s="153" t="s">
        <v>468</v>
      </c>
    </row>
    <row r="21" spans="2:14">
      <c r="B21" s="155" t="s">
        <v>513</v>
      </c>
      <c r="C21" s="19">
        <v>500000</v>
      </c>
      <c r="D21" s="155" t="s">
        <v>519</v>
      </c>
      <c r="E21" s="155"/>
      <c r="F21" s="155"/>
      <c r="G21" s="155"/>
      <c r="N21" s="153" t="s">
        <v>396</v>
      </c>
    </row>
    <row r="22" spans="2:14">
      <c r="B22" s="155" t="s">
        <v>514</v>
      </c>
      <c r="C22" s="19">
        <v>1300000</v>
      </c>
      <c r="D22" s="155" t="s">
        <v>519</v>
      </c>
      <c r="E22" s="155"/>
      <c r="F22" s="155"/>
      <c r="G22" s="155"/>
      <c r="N22" s="153" t="s">
        <v>397</v>
      </c>
    </row>
    <row r="23" spans="2:14">
      <c r="B23" s="155" t="s">
        <v>515</v>
      </c>
      <c r="C23" s="19">
        <v>750000</v>
      </c>
      <c r="D23" s="155" t="s">
        <v>519</v>
      </c>
      <c r="E23" s="155"/>
      <c r="F23" s="155"/>
      <c r="G23" s="155"/>
      <c r="N23" s="153" t="s">
        <v>398</v>
      </c>
    </row>
    <row r="24" spans="2:14">
      <c r="N24" s="153" t="s">
        <v>399</v>
      </c>
    </row>
    <row r="25" spans="2:14">
      <c r="N25" s="153" t="s">
        <v>400</v>
      </c>
    </row>
    <row r="26" spans="2:14">
      <c r="N26" s="153" t="s">
        <v>401</v>
      </c>
    </row>
    <row r="27" spans="2:14">
      <c r="N27" s="153" t="s">
        <v>402</v>
      </c>
    </row>
    <row r="28" spans="2:14">
      <c r="N28" s="153" t="s">
        <v>403</v>
      </c>
    </row>
    <row r="29" spans="2:14">
      <c r="N29" s="153" t="s">
        <v>404</v>
      </c>
    </row>
    <row r="30" spans="2:14">
      <c r="N30" s="153" t="s">
        <v>405</v>
      </c>
    </row>
    <row r="31" spans="2:14">
      <c r="N31" s="153" t="s">
        <v>406</v>
      </c>
    </row>
    <row r="32" spans="2:14">
      <c r="N32" s="153" t="s">
        <v>407</v>
      </c>
    </row>
    <row r="33" spans="14:14">
      <c r="N33" s="153" t="s">
        <v>408</v>
      </c>
    </row>
    <row r="34" spans="14:14">
      <c r="N34" s="153" t="s">
        <v>409</v>
      </c>
    </row>
    <row r="35" spans="14:14">
      <c r="N35" s="153" t="s">
        <v>410</v>
      </c>
    </row>
    <row r="36" spans="14:14">
      <c r="N36" s="153" t="s">
        <v>411</v>
      </c>
    </row>
    <row r="37" spans="14:14">
      <c r="N37" s="153" t="s">
        <v>412</v>
      </c>
    </row>
    <row r="38" spans="14:14">
      <c r="N38" s="153" t="s">
        <v>413</v>
      </c>
    </row>
    <row r="39" spans="14:14">
      <c r="N39" s="153" t="s">
        <v>414</v>
      </c>
    </row>
    <row r="40" spans="14:14">
      <c r="N40" s="153" t="s">
        <v>415</v>
      </c>
    </row>
    <row r="41" spans="14:14">
      <c r="N41" s="153" t="s">
        <v>416</v>
      </c>
    </row>
    <row r="42" spans="14:14">
      <c r="N42" s="153" t="s">
        <v>417</v>
      </c>
    </row>
    <row r="43" spans="14:14">
      <c r="N43" s="153" t="s">
        <v>418</v>
      </c>
    </row>
    <row r="44" spans="14:14">
      <c r="N44" s="153" t="s">
        <v>419</v>
      </c>
    </row>
    <row r="45" spans="14:14">
      <c r="N45" s="153" t="s">
        <v>420</v>
      </c>
    </row>
    <row r="46" spans="14:14">
      <c r="N46" s="153" t="s">
        <v>421</v>
      </c>
    </row>
    <row r="47" spans="14:14">
      <c r="N47" s="153" t="s">
        <v>425</v>
      </c>
    </row>
    <row r="48" spans="14:14">
      <c r="N48" s="153" t="s">
        <v>426</v>
      </c>
    </row>
    <row r="49" spans="14:14">
      <c r="N49" s="153" t="s">
        <v>427</v>
      </c>
    </row>
    <row r="50" spans="14:14">
      <c r="N50" s="153" t="s">
        <v>428</v>
      </c>
    </row>
    <row r="51" spans="14:14">
      <c r="N51" s="153" t="s">
        <v>422</v>
      </c>
    </row>
    <row r="52" spans="14:14">
      <c r="N52" s="153" t="s">
        <v>429</v>
      </c>
    </row>
    <row r="53" spans="14:14">
      <c r="N53" s="153" t="s">
        <v>430</v>
      </c>
    </row>
    <row r="54" spans="14:14">
      <c r="N54" s="153" t="s">
        <v>431</v>
      </c>
    </row>
    <row r="55" spans="14:14">
      <c r="N55" s="153" t="s">
        <v>432</v>
      </c>
    </row>
    <row r="56" spans="14:14">
      <c r="N56" s="153" t="s">
        <v>423</v>
      </c>
    </row>
    <row r="57" spans="14:14">
      <c r="N57" s="153" t="s">
        <v>433</v>
      </c>
    </row>
    <row r="58" spans="14:14">
      <c r="N58" s="153" t="s">
        <v>434</v>
      </c>
    </row>
    <row r="59" spans="14:14">
      <c r="N59" s="153" t="s">
        <v>424</v>
      </c>
    </row>
    <row r="60" spans="14:14">
      <c r="N60" s="153" t="s">
        <v>435</v>
      </c>
    </row>
    <row r="61" spans="14:14">
      <c r="N61" s="153" t="s">
        <v>436</v>
      </c>
    </row>
    <row r="62" spans="14:14">
      <c r="N62" s="153" t="s">
        <v>437</v>
      </c>
    </row>
    <row r="63" spans="14:14">
      <c r="N63" s="153" t="s">
        <v>438</v>
      </c>
    </row>
    <row r="64" spans="14:14">
      <c r="N64" s="153" t="s">
        <v>439</v>
      </c>
    </row>
    <row r="65" spans="14:14">
      <c r="N65" s="153" t="s">
        <v>440</v>
      </c>
    </row>
    <row r="66" spans="14:14">
      <c r="N66" s="153" t="s">
        <v>441</v>
      </c>
    </row>
    <row r="67" spans="14:14">
      <c r="N67" s="153" t="s">
        <v>469</v>
      </c>
    </row>
    <row r="68" spans="14:14">
      <c r="N68" s="153" t="s">
        <v>445</v>
      </c>
    </row>
    <row r="69" spans="14:14">
      <c r="N69" s="153" t="s">
        <v>443</v>
      </c>
    </row>
    <row r="70" spans="14:14">
      <c r="N70" s="153" t="s">
        <v>444</v>
      </c>
    </row>
    <row r="71" spans="14:14">
      <c r="N71" s="153" t="s">
        <v>446</v>
      </c>
    </row>
    <row r="72" spans="14:14">
      <c r="N72" s="153" t="s">
        <v>442</v>
      </c>
    </row>
    <row r="73" spans="14:14">
      <c r="N73" s="153" t="s">
        <v>447</v>
      </c>
    </row>
    <row r="74" spans="14:14">
      <c r="N74" s="153" t="s">
        <v>448</v>
      </c>
    </row>
    <row r="75" spans="14:14">
      <c r="N75" s="153" t="s">
        <v>449</v>
      </c>
    </row>
    <row r="76" spans="14:14">
      <c r="N76" s="153" t="s">
        <v>450</v>
      </c>
    </row>
    <row r="77" spans="14:14">
      <c r="N77" s="153" t="s">
        <v>451</v>
      </c>
    </row>
    <row r="78" spans="14:14">
      <c r="N78" s="153" t="s">
        <v>470</v>
      </c>
    </row>
    <row r="79" spans="14:14">
      <c r="N79" s="153" t="s">
        <v>82</v>
      </c>
    </row>
    <row r="80" spans="14:14">
      <c r="N80" s="153" t="s">
        <v>83</v>
      </c>
    </row>
    <row r="81" spans="14:14">
      <c r="N81" s="153" t="s">
        <v>84</v>
      </c>
    </row>
    <row r="82" spans="14:14">
      <c r="N82" s="153" t="s">
        <v>85</v>
      </c>
    </row>
    <row r="83" spans="14:14">
      <c r="N83" s="153" t="s">
        <v>86</v>
      </c>
    </row>
    <row r="84" spans="14:14">
      <c r="N84" s="153" t="s">
        <v>87</v>
      </c>
    </row>
    <row r="85" spans="14:14">
      <c r="N85" s="153" t="s">
        <v>88</v>
      </c>
    </row>
    <row r="86" spans="14:14">
      <c r="N86" s="153" t="s">
        <v>89</v>
      </c>
    </row>
    <row r="87" spans="14:14">
      <c r="N87" s="153" t="s">
        <v>471</v>
      </c>
    </row>
    <row r="88" spans="14:14">
      <c r="N88" s="153" t="s">
        <v>472</v>
      </c>
    </row>
    <row r="89" spans="14:14">
      <c r="N89" s="153" t="s">
        <v>473</v>
      </c>
    </row>
    <row r="90" spans="14:14">
      <c r="N90" s="153" t="s">
        <v>474</v>
      </c>
    </row>
    <row r="91" spans="14:14">
      <c r="N91" s="153" t="s">
        <v>475</v>
      </c>
    </row>
    <row r="92" spans="14:14">
      <c r="N92" s="153" t="s">
        <v>476</v>
      </c>
    </row>
    <row r="93" spans="14:14">
      <c r="N93" s="153" t="s">
        <v>477</v>
      </c>
    </row>
    <row r="94" spans="14:14">
      <c r="N94" s="153" t="s">
        <v>478</v>
      </c>
    </row>
    <row r="95" spans="14:14">
      <c r="N95" s="153" t="s">
        <v>479</v>
      </c>
    </row>
    <row r="96" spans="14:14">
      <c r="N96" s="153" t="s">
        <v>480</v>
      </c>
    </row>
    <row r="97" spans="14:14">
      <c r="N97" s="153" t="s">
        <v>481</v>
      </c>
    </row>
    <row r="98" spans="14:14">
      <c r="N98" s="153" t="s">
        <v>482</v>
      </c>
    </row>
    <row r="99" spans="14:14">
      <c r="N99" s="153" t="s">
        <v>483</v>
      </c>
    </row>
    <row r="100" spans="14:14">
      <c r="N100" s="153" t="s">
        <v>484</v>
      </c>
    </row>
    <row r="101" spans="14:14">
      <c r="N101" s="153" t="s">
        <v>485</v>
      </c>
    </row>
    <row r="102" spans="14:14">
      <c r="N102" s="153" t="s">
        <v>486</v>
      </c>
    </row>
    <row r="103" spans="14:14">
      <c r="N103" s="153" t="s">
        <v>487</v>
      </c>
    </row>
    <row r="104" spans="14:14">
      <c r="N104" s="153" t="s">
        <v>488</v>
      </c>
    </row>
  </sheetData>
  <sheetProtection algorithmName="SHA-512" hashValue="HJDlKBDy6+WZDQJ5C+wCaqnbKsjt31zoxsTlTVAVfrrvUuOzVU8frbghFX6YSZBhSU/wih3G6st/498Ci9zANA==" saltValue="IWSqIMUR941TPZfPpgMfZg==" spinCount="100000" sheet="1" objects="1" scenarios="1" selectLockedCells="1" selectUn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N39"/>
  <sheetViews>
    <sheetView view="pageBreakPreview" zoomScaleNormal="100" zoomScaleSheetLayoutView="100" workbookViewId="0">
      <selection sqref="A1:F1"/>
    </sheetView>
  </sheetViews>
  <sheetFormatPr defaultRowHeight="18"/>
  <cols>
    <col min="1" max="36" width="2" customWidth="1"/>
    <col min="37" max="37" width="2.09765625" customWidth="1"/>
    <col min="38" max="40" width="2" customWidth="1"/>
  </cols>
  <sheetData>
    <row r="1" spans="1:40">
      <c r="A1" s="213" t="s">
        <v>150</v>
      </c>
      <c r="B1" s="213"/>
      <c r="C1" s="213"/>
      <c r="D1" s="213"/>
      <c r="E1" s="213"/>
      <c r="F1" s="213"/>
      <c r="G1" s="2"/>
      <c r="H1" s="2"/>
    </row>
    <row r="2" spans="1:40">
      <c r="AB2" s="212" t="s">
        <v>9</v>
      </c>
      <c r="AC2" s="212"/>
      <c r="AD2" s="212"/>
      <c r="AE2" s="17" t="str">
        <f>IF('基本情報シート(交付申請用)'!K8="","",'基本情報シート(交付申請用)'!K8)</f>
        <v/>
      </c>
      <c r="AF2" s="4" t="s">
        <v>10</v>
      </c>
      <c r="AG2" s="211" t="str">
        <f>IF('基本情報シート(交付申請用)'!M8="","",'基本情報シート(交付申請用)'!M8)</f>
        <v/>
      </c>
      <c r="AH2" s="211"/>
      <c r="AI2" s="4" t="s">
        <v>11</v>
      </c>
      <c r="AJ2" s="211" t="str">
        <f>IF('基本情報シート(交付申請用)'!P8="","",'基本情報シート(交付申請用)'!P8)</f>
        <v/>
      </c>
      <c r="AK2" s="211"/>
      <c r="AL2" s="4" t="s">
        <v>12</v>
      </c>
    </row>
    <row r="4" spans="1:40">
      <c r="C4" s="212" t="s">
        <v>58</v>
      </c>
      <c r="D4" s="212"/>
      <c r="E4" s="212"/>
      <c r="F4" s="212"/>
      <c r="G4" s="212"/>
      <c r="H4" s="212"/>
      <c r="I4" s="212"/>
    </row>
    <row r="6" spans="1:40">
      <c r="O6" s="213" t="s">
        <v>143</v>
      </c>
      <c r="P6" s="213"/>
      <c r="Q6" s="213"/>
      <c r="R6" s="213"/>
      <c r="S6" s="213"/>
      <c r="T6" s="213"/>
      <c r="U6" s="213"/>
      <c r="V6" s="213"/>
      <c r="W6" s="213"/>
      <c r="X6" s="213"/>
      <c r="Y6" s="213"/>
      <c r="Z6" s="2"/>
      <c r="AA6" s="2"/>
      <c r="AB6" s="2"/>
      <c r="AC6" s="2"/>
      <c r="AD6" s="2"/>
      <c r="AE6" s="2"/>
      <c r="AF6" s="2"/>
      <c r="AG6" s="2"/>
      <c r="AH6" s="2"/>
      <c r="AI6" s="2"/>
      <c r="AJ6" s="2"/>
      <c r="AK6" s="2"/>
      <c r="AL6" s="2"/>
    </row>
    <row r="7" spans="1:40" ht="18" customHeight="1">
      <c r="O7" s="217" t="str">
        <f>IF('基本情報シート(交付申請用)'!H13="","",'基本情報シート(交付申請用)'!H13)</f>
        <v/>
      </c>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40">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40">
      <c r="O9" s="213" t="s">
        <v>59</v>
      </c>
      <c r="P9" s="213"/>
      <c r="Q9" s="213"/>
      <c r="R9" s="213"/>
      <c r="S9" s="214" t="str">
        <f>IF('基本情報シート(交付申請用)'!H11="","",'基本情報シート(交付申請用)'!H11)</f>
        <v/>
      </c>
      <c r="T9" s="214"/>
      <c r="U9" s="214"/>
      <c r="V9" s="214"/>
      <c r="W9" s="214"/>
      <c r="X9" s="214"/>
      <c r="Y9" s="214"/>
      <c r="Z9" s="214"/>
      <c r="AA9" s="214"/>
      <c r="AB9" s="214"/>
      <c r="AC9" s="214"/>
      <c r="AD9" s="214"/>
      <c r="AE9" s="214"/>
      <c r="AF9" s="214"/>
      <c r="AG9" s="214"/>
      <c r="AH9" s="214"/>
      <c r="AI9" s="214"/>
      <c r="AJ9" s="214"/>
      <c r="AK9" s="214"/>
      <c r="AL9" s="214"/>
    </row>
    <row r="10" spans="1:40">
      <c r="O10" s="213" t="s">
        <v>60</v>
      </c>
      <c r="P10" s="213"/>
      <c r="Q10" s="213"/>
      <c r="R10" s="213"/>
      <c r="S10" s="213"/>
      <c r="T10" s="213"/>
      <c r="U10" s="213"/>
      <c r="V10" s="214" t="str">
        <f>IF('基本情報シート(交付申請用)'!H15="","",'基本情報シート(交付申請用)'!H14&amp;"　"&amp;'基本情報シート(交付申請用)'!H15)</f>
        <v/>
      </c>
      <c r="W10" s="214"/>
      <c r="X10" s="214"/>
      <c r="Y10" s="214"/>
      <c r="Z10" s="214"/>
      <c r="AA10" s="214"/>
      <c r="AB10" s="214"/>
      <c r="AC10" s="214"/>
      <c r="AD10" s="214"/>
      <c r="AE10" s="214"/>
      <c r="AF10" s="214"/>
      <c r="AG10" s="214"/>
      <c r="AH10" s="214"/>
      <c r="AI10" s="214"/>
      <c r="AJ10" s="214"/>
      <c r="AK10" s="214"/>
      <c r="AL10" s="214"/>
    </row>
    <row r="12" spans="1:40">
      <c r="J12" s="215" t="s">
        <v>61</v>
      </c>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6"/>
    </row>
    <row r="13" spans="1:40">
      <c r="J13" s="215" t="s">
        <v>62</v>
      </c>
      <c r="K13" s="215"/>
      <c r="L13" s="215"/>
      <c r="M13" s="215"/>
      <c r="N13" s="215"/>
      <c r="O13" s="215"/>
      <c r="P13" s="215"/>
      <c r="Q13" s="215"/>
      <c r="R13" s="215"/>
      <c r="S13" s="215"/>
      <c r="T13" s="215"/>
      <c r="U13" s="215"/>
      <c r="V13" s="215"/>
      <c r="W13" s="215"/>
      <c r="X13" s="215"/>
      <c r="Y13" s="6"/>
      <c r="Z13" s="6"/>
      <c r="AA13" s="5"/>
      <c r="AB13" s="5"/>
      <c r="AC13" s="5"/>
      <c r="AD13" s="5"/>
      <c r="AE13" s="5"/>
      <c r="AF13" s="5"/>
      <c r="AG13" s="6"/>
    </row>
    <row r="15" spans="1:40">
      <c r="B15" s="2"/>
      <c r="C15" s="2"/>
      <c r="D15" s="212" t="s">
        <v>79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
      <c r="AM15" s="2"/>
      <c r="AN15" s="2"/>
    </row>
    <row r="17" spans="3:39">
      <c r="T17" s="212" t="s">
        <v>63</v>
      </c>
      <c r="U17" s="212"/>
    </row>
    <row r="19" spans="3:39" s="1" customFormat="1" ht="18.600000000000001" customHeight="1">
      <c r="D19" s="7">
        <v>1</v>
      </c>
      <c r="E19" s="215" t="s">
        <v>26</v>
      </c>
      <c r="F19" s="215"/>
      <c r="G19" s="215"/>
      <c r="H19" s="215"/>
      <c r="I19" s="215"/>
      <c r="J19" s="215"/>
      <c r="K19" s="216" t="str">
        <f>IF('基本情報シート(交付申請用)'!I19="","",'基本情報シート(交付申請用)'!I19)</f>
        <v/>
      </c>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row>
    <row r="20" spans="3:39">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3:39" s="1" customFormat="1">
      <c r="D21" s="7">
        <v>2</v>
      </c>
      <c r="E21" s="215" t="s">
        <v>64</v>
      </c>
      <c r="F21" s="215"/>
      <c r="G21" s="215"/>
      <c r="H21" s="215"/>
      <c r="I21" s="3"/>
      <c r="J21" s="3"/>
      <c r="K21" s="3"/>
      <c r="L21" s="3"/>
      <c r="M21" s="240" t="s">
        <v>65</v>
      </c>
      <c r="N21" s="240"/>
      <c r="O21" s="241">
        <f>'第1号様式(1)'!S11</f>
        <v>0</v>
      </c>
      <c r="P21" s="241"/>
      <c r="Q21" s="241"/>
      <c r="R21" s="241"/>
      <c r="S21" s="241"/>
      <c r="T21" s="215" t="s">
        <v>33</v>
      </c>
      <c r="U21" s="215"/>
      <c r="V21" s="3"/>
      <c r="W21" s="3"/>
      <c r="X21" s="3"/>
      <c r="Y21" s="3"/>
      <c r="Z21" s="3"/>
      <c r="AA21" s="3"/>
      <c r="AB21" s="3"/>
      <c r="AC21" s="3"/>
      <c r="AD21" s="3"/>
      <c r="AE21" s="3"/>
      <c r="AF21" s="3"/>
      <c r="AG21" s="3"/>
      <c r="AH21" s="3"/>
      <c r="AI21" s="3"/>
      <c r="AJ21" s="3"/>
      <c r="AK21" s="3"/>
      <c r="AL21" s="3"/>
      <c r="AM21" s="3"/>
    </row>
    <row r="22" spans="3:39">
      <c r="O22" s="18"/>
      <c r="P22" s="6"/>
      <c r="Q22" s="6"/>
      <c r="R22" s="6"/>
      <c r="S22" s="6"/>
    </row>
    <row r="23" spans="3:39">
      <c r="E23" s="213" t="s">
        <v>66</v>
      </c>
      <c r="F23" s="213"/>
      <c r="G23" s="213"/>
      <c r="H23" s="213"/>
      <c r="I23" s="213"/>
      <c r="J23" s="213"/>
      <c r="K23" s="2"/>
      <c r="L23" s="2"/>
      <c r="M23" s="2"/>
      <c r="N23" s="2"/>
      <c r="O23" s="2"/>
      <c r="P23" s="2"/>
      <c r="Q23" s="2"/>
      <c r="R23" s="2"/>
      <c r="S23" s="2"/>
      <c r="T23" s="2"/>
      <c r="U23" s="2"/>
      <c r="V23" s="2"/>
      <c r="W23" s="2"/>
      <c r="X23" s="2"/>
    </row>
    <row r="24" spans="3:39">
      <c r="E24" s="2"/>
      <c r="F24" s="239" t="s">
        <v>68</v>
      </c>
      <c r="G24" s="239"/>
      <c r="H24" s="239"/>
      <c r="I24" s="239"/>
      <c r="J24" s="239"/>
      <c r="K24" s="239"/>
      <c r="L24" s="239"/>
      <c r="M24" s="239"/>
      <c r="N24" s="239"/>
      <c r="O24" s="239" t="s">
        <v>92</v>
      </c>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
      <c r="AM24" s="2"/>
    </row>
    <row r="25" spans="3:39">
      <c r="E25" s="2"/>
      <c r="F25" s="239" t="s">
        <v>67</v>
      </c>
      <c r="G25" s="239"/>
      <c r="H25" s="239"/>
      <c r="I25" s="239"/>
      <c r="J25" s="239"/>
      <c r="K25" s="239"/>
      <c r="L25" s="239"/>
      <c r="M25" s="239"/>
      <c r="N25" s="239"/>
      <c r="O25" s="239" t="s">
        <v>93</v>
      </c>
      <c r="P25" s="239"/>
      <c r="Q25" s="239"/>
      <c r="R25" s="239"/>
      <c r="S25" s="239"/>
      <c r="T25" s="3"/>
      <c r="U25" s="3"/>
      <c r="V25" s="3"/>
      <c r="W25" s="3"/>
      <c r="X25" s="3"/>
      <c r="Y25" s="3"/>
      <c r="Z25" s="1"/>
      <c r="AA25" s="1"/>
      <c r="AB25" s="1"/>
      <c r="AC25" s="1"/>
      <c r="AD25" s="1"/>
      <c r="AE25" s="1"/>
      <c r="AF25" s="1"/>
      <c r="AG25" s="1"/>
      <c r="AH25" s="1"/>
      <c r="AI25" s="1"/>
      <c r="AJ25" s="1"/>
      <c r="AK25" s="1"/>
    </row>
    <row r="26" spans="3:39">
      <c r="E26" s="2"/>
      <c r="F26" s="239" t="s">
        <v>69</v>
      </c>
      <c r="G26" s="239"/>
      <c r="H26" s="239"/>
      <c r="I26" s="239"/>
      <c r="J26" s="239"/>
      <c r="K26" s="239"/>
      <c r="L26" s="3"/>
      <c r="M26" s="3"/>
      <c r="N26" s="3"/>
      <c r="O26" s="213" t="s">
        <v>94</v>
      </c>
      <c r="P26" s="213"/>
      <c r="Q26" s="213"/>
      <c r="R26" s="213"/>
      <c r="S26" s="213"/>
      <c r="T26" s="213"/>
      <c r="U26" s="213"/>
      <c r="V26" s="213"/>
      <c r="W26" s="213"/>
      <c r="X26" s="213"/>
      <c r="Y26" s="213"/>
      <c r="Z26" s="1"/>
      <c r="AA26" s="1"/>
      <c r="AB26" s="1"/>
      <c r="AC26" s="1"/>
      <c r="AD26" s="1"/>
      <c r="AE26" s="1"/>
      <c r="AF26" s="1"/>
      <c r="AG26" s="1"/>
      <c r="AH26" s="1"/>
      <c r="AI26" s="1"/>
      <c r="AJ26" s="1"/>
      <c r="AK26" s="1"/>
    </row>
    <row r="27" spans="3:39">
      <c r="E27" s="2"/>
      <c r="F27" s="213" t="s">
        <v>70</v>
      </c>
      <c r="G27" s="213"/>
      <c r="H27" s="213"/>
      <c r="I27" s="213"/>
      <c r="J27" s="213"/>
      <c r="K27" s="213"/>
      <c r="L27" s="213"/>
      <c r="M27" s="213"/>
      <c r="N27" s="213"/>
      <c r="O27" s="213"/>
      <c r="P27" s="213"/>
      <c r="Q27" s="213"/>
      <c r="R27" s="213"/>
      <c r="S27" s="213"/>
      <c r="T27" s="213"/>
      <c r="U27" s="213"/>
      <c r="V27" s="213"/>
      <c r="W27" s="213"/>
      <c r="X27" s="213"/>
      <c r="Y27" s="213"/>
      <c r="Z27" s="213"/>
      <c r="AA27" s="1"/>
      <c r="AB27" s="1"/>
      <c r="AC27" s="1"/>
      <c r="AD27" s="1"/>
      <c r="AE27" s="1"/>
      <c r="AF27" s="1"/>
      <c r="AG27" s="1"/>
      <c r="AH27" s="1"/>
      <c r="AI27" s="1"/>
      <c r="AJ27" s="1"/>
      <c r="AK27" s="1"/>
    </row>
    <row r="29" spans="3:39">
      <c r="C29" s="233" t="s">
        <v>77</v>
      </c>
      <c r="D29" s="234"/>
      <c r="E29" s="234"/>
      <c r="F29" s="234"/>
      <c r="G29" s="234"/>
      <c r="H29" s="224" t="s">
        <v>13</v>
      </c>
      <c r="I29" s="225"/>
      <c r="J29" s="225"/>
      <c r="K29" s="225"/>
      <c r="L29" s="225"/>
      <c r="M29" s="225"/>
      <c r="N29" s="225"/>
      <c r="O29" s="226"/>
      <c r="P29" s="248" t="str">
        <f>IF('基本情報シート(交付申請用)'!I23="","",'基本情報シート(交付申請用)'!I23)</f>
        <v/>
      </c>
      <c r="Q29" s="248"/>
      <c r="R29" s="248"/>
      <c r="S29" s="248"/>
      <c r="T29" s="248"/>
      <c r="U29" s="248"/>
      <c r="V29" s="248"/>
      <c r="W29" s="248"/>
      <c r="X29" s="248"/>
      <c r="Y29" s="248"/>
      <c r="Z29" s="248"/>
      <c r="AA29" s="248"/>
      <c r="AB29" s="248"/>
      <c r="AC29" s="248"/>
      <c r="AD29" s="248"/>
      <c r="AE29" s="248"/>
      <c r="AF29" s="248"/>
      <c r="AG29" s="248"/>
      <c r="AH29" s="248"/>
      <c r="AI29" s="248"/>
      <c r="AJ29" s="248"/>
      <c r="AK29" s="248"/>
      <c r="AL29" s="249"/>
    </row>
    <row r="30" spans="3:39">
      <c r="C30" s="235"/>
      <c r="D30" s="236"/>
      <c r="E30" s="236"/>
      <c r="F30" s="236"/>
      <c r="G30" s="236"/>
      <c r="H30" s="227" t="s">
        <v>14</v>
      </c>
      <c r="I30" s="228"/>
      <c r="J30" s="228"/>
      <c r="K30" s="228"/>
      <c r="L30" s="228"/>
      <c r="M30" s="228"/>
      <c r="N30" s="228"/>
      <c r="O30" s="229"/>
      <c r="P30" s="242" t="str">
        <f>IF('基本情報シート(交付申請用)'!I24="","",'基本情報シート(交付申請用)'!I24)</f>
        <v/>
      </c>
      <c r="Q30" s="242"/>
      <c r="R30" s="242"/>
      <c r="S30" s="242"/>
      <c r="T30" s="242"/>
      <c r="U30" s="242"/>
      <c r="V30" s="242"/>
      <c r="W30" s="242"/>
      <c r="X30" s="242"/>
      <c r="Y30" s="242"/>
      <c r="Z30" s="242"/>
      <c r="AA30" s="242"/>
      <c r="AB30" s="242"/>
      <c r="AC30" s="242"/>
      <c r="AD30" s="242"/>
      <c r="AE30" s="242"/>
      <c r="AF30" s="242"/>
      <c r="AG30" s="242"/>
      <c r="AH30" s="242"/>
      <c r="AI30" s="242"/>
      <c r="AJ30" s="242"/>
      <c r="AK30" s="242"/>
      <c r="AL30" s="243"/>
    </row>
    <row r="31" spans="3:39">
      <c r="C31" s="235"/>
      <c r="D31" s="236"/>
      <c r="E31" s="236"/>
      <c r="F31" s="236"/>
      <c r="G31" s="236"/>
      <c r="H31" s="227" t="s">
        <v>17</v>
      </c>
      <c r="I31" s="228"/>
      <c r="J31" s="228"/>
      <c r="K31" s="228"/>
      <c r="L31" s="228"/>
      <c r="M31" s="228"/>
      <c r="N31" s="228"/>
      <c r="O31" s="229"/>
      <c r="P31" s="242" t="str">
        <f>IF('基本情報シート(交付申請用)'!I25="","",'基本情報シート(交付申請用)'!I25)</f>
        <v/>
      </c>
      <c r="Q31" s="242"/>
      <c r="R31" s="242"/>
      <c r="S31" s="242"/>
      <c r="T31" s="242"/>
      <c r="U31" s="242"/>
      <c r="V31" s="242"/>
      <c r="W31" s="242"/>
      <c r="X31" s="242"/>
      <c r="Y31" s="242"/>
      <c r="Z31" s="242"/>
      <c r="AA31" s="242"/>
      <c r="AB31" s="242"/>
      <c r="AC31" s="242"/>
      <c r="AD31" s="242"/>
      <c r="AE31" s="242"/>
      <c r="AF31" s="242"/>
      <c r="AG31" s="242"/>
      <c r="AH31" s="242"/>
      <c r="AI31" s="242"/>
      <c r="AJ31" s="242"/>
      <c r="AK31" s="242"/>
      <c r="AL31" s="243"/>
    </row>
    <row r="32" spans="3:39">
      <c r="C32" s="237"/>
      <c r="D32" s="238"/>
      <c r="E32" s="238"/>
      <c r="F32" s="238"/>
      <c r="G32" s="238"/>
      <c r="H32" s="230" t="s">
        <v>18</v>
      </c>
      <c r="I32" s="231"/>
      <c r="J32" s="231"/>
      <c r="K32" s="231"/>
      <c r="L32" s="231"/>
      <c r="M32" s="231"/>
      <c r="N32" s="231"/>
      <c r="O32" s="232"/>
      <c r="P32" s="250" t="str">
        <f>IF('基本情報シート(交付申請用)'!I22="","",'基本情報シート(交付申請用)'!I22)</f>
        <v/>
      </c>
      <c r="Q32" s="250"/>
      <c r="R32" s="250"/>
      <c r="S32" s="250"/>
      <c r="T32" s="250"/>
      <c r="U32" s="250"/>
      <c r="V32" s="250"/>
      <c r="W32" s="250"/>
      <c r="X32" s="250"/>
      <c r="Y32" s="250"/>
      <c r="Z32" s="250"/>
      <c r="AA32" s="250"/>
      <c r="AB32" s="250"/>
      <c r="AC32" s="250"/>
      <c r="AD32" s="250"/>
      <c r="AE32" s="250"/>
      <c r="AF32" s="250"/>
      <c r="AG32" s="250"/>
      <c r="AH32" s="250"/>
      <c r="AI32" s="250"/>
      <c r="AJ32" s="250"/>
      <c r="AK32" s="250"/>
      <c r="AL32" s="251"/>
    </row>
    <row r="33" spans="3:38">
      <c r="C33" s="233" t="s">
        <v>78</v>
      </c>
      <c r="D33" s="234"/>
      <c r="E33" s="234"/>
      <c r="F33" s="234"/>
      <c r="G33" s="234"/>
      <c r="H33" s="224" t="s">
        <v>71</v>
      </c>
      <c r="I33" s="225"/>
      <c r="J33" s="225"/>
      <c r="K33" s="225"/>
      <c r="L33" s="225"/>
      <c r="M33" s="225"/>
      <c r="N33" s="225"/>
      <c r="O33" s="226"/>
      <c r="P33" s="248" t="str">
        <f>IF('基本情報シート(交付申請用)'!K28="","",'基本情報シート(交付申請用)'!K28)</f>
        <v/>
      </c>
      <c r="Q33" s="248"/>
      <c r="R33" s="248"/>
      <c r="S33" s="248"/>
      <c r="T33" s="248"/>
      <c r="U33" s="248"/>
      <c r="V33" s="248"/>
      <c r="W33" s="248"/>
      <c r="X33" s="248"/>
      <c r="Y33" s="248"/>
      <c r="Z33" s="248"/>
      <c r="AA33" s="248"/>
      <c r="AB33" s="248"/>
      <c r="AC33" s="248"/>
      <c r="AD33" s="248"/>
      <c r="AE33" s="248"/>
      <c r="AF33" s="248"/>
      <c r="AG33" s="248"/>
      <c r="AH33" s="248"/>
      <c r="AI33" s="248"/>
      <c r="AJ33" s="248"/>
      <c r="AK33" s="248"/>
      <c r="AL33" s="249"/>
    </row>
    <row r="34" spans="3:38">
      <c r="C34" s="235"/>
      <c r="D34" s="236"/>
      <c r="E34" s="236"/>
      <c r="F34" s="236"/>
      <c r="G34" s="236"/>
      <c r="H34" s="227" t="s">
        <v>72</v>
      </c>
      <c r="I34" s="228"/>
      <c r="J34" s="228"/>
      <c r="K34" s="228"/>
      <c r="L34" s="228"/>
      <c r="M34" s="228"/>
      <c r="N34" s="228"/>
      <c r="O34" s="229"/>
      <c r="P34" s="242" t="str">
        <f>IF('基本情報シート(交付申請用)'!K29="","",'基本情報シート(交付申請用)'!K29)</f>
        <v/>
      </c>
      <c r="Q34" s="242"/>
      <c r="R34" s="242"/>
      <c r="S34" s="242"/>
      <c r="T34" s="242"/>
      <c r="U34" s="242"/>
      <c r="V34" s="242"/>
      <c r="W34" s="242"/>
      <c r="X34" s="242"/>
      <c r="Y34" s="242"/>
      <c r="Z34" s="242"/>
      <c r="AA34" s="242"/>
      <c r="AB34" s="242"/>
      <c r="AC34" s="242"/>
      <c r="AD34" s="242"/>
      <c r="AE34" s="242"/>
      <c r="AF34" s="242"/>
      <c r="AG34" s="242"/>
      <c r="AH34" s="242"/>
      <c r="AI34" s="242"/>
      <c r="AJ34" s="242"/>
      <c r="AK34" s="242"/>
      <c r="AL34" s="243"/>
    </row>
    <row r="35" spans="3:38">
      <c r="C35" s="235"/>
      <c r="D35" s="236"/>
      <c r="E35" s="236"/>
      <c r="F35" s="236"/>
      <c r="G35" s="236"/>
      <c r="H35" s="227" t="s">
        <v>73</v>
      </c>
      <c r="I35" s="228"/>
      <c r="J35" s="228"/>
      <c r="K35" s="228"/>
      <c r="L35" s="228"/>
      <c r="M35" s="228"/>
      <c r="N35" s="228"/>
      <c r="O35" s="229"/>
      <c r="P35" s="242" t="str">
        <f>IF('基本情報シート(交付申請用)'!K30="","",'基本情報シート(交付申請用)'!K30)</f>
        <v/>
      </c>
      <c r="Q35" s="242"/>
      <c r="R35" s="242"/>
      <c r="S35" s="242"/>
      <c r="T35" s="242"/>
      <c r="U35" s="242"/>
      <c r="V35" s="242"/>
      <c r="W35" s="242"/>
      <c r="X35" s="242"/>
      <c r="Y35" s="242"/>
      <c r="Z35" s="242"/>
      <c r="AA35" s="242"/>
      <c r="AB35" s="242"/>
      <c r="AC35" s="242"/>
      <c r="AD35" s="242"/>
      <c r="AE35" s="242"/>
      <c r="AF35" s="242"/>
      <c r="AG35" s="242"/>
      <c r="AH35" s="242"/>
      <c r="AI35" s="242"/>
      <c r="AJ35" s="242"/>
      <c r="AK35" s="242"/>
      <c r="AL35" s="243"/>
    </row>
    <row r="36" spans="3:38">
      <c r="C36" s="235"/>
      <c r="D36" s="236"/>
      <c r="E36" s="236"/>
      <c r="F36" s="236"/>
      <c r="G36" s="236"/>
      <c r="H36" s="227" t="s">
        <v>76</v>
      </c>
      <c r="I36" s="228"/>
      <c r="J36" s="228"/>
      <c r="K36" s="228"/>
      <c r="L36" s="228"/>
      <c r="M36" s="228"/>
      <c r="N36" s="228"/>
      <c r="O36" s="229"/>
      <c r="P36" s="242" t="str">
        <f>IF('基本情報シート(交付申請用)'!K31="","",'基本情報シート(交付申請用)'!K31&amp;"-"&amp;'基本情報シート(交付申請用)'!N31&amp;"-"&amp;'基本情報シート(交付申請用)'!Q31)</f>
        <v/>
      </c>
      <c r="Q36" s="242"/>
      <c r="R36" s="242"/>
      <c r="S36" s="242"/>
      <c r="T36" s="242"/>
      <c r="U36" s="242"/>
      <c r="V36" s="242"/>
      <c r="W36" s="242"/>
      <c r="X36" s="242"/>
      <c r="Y36" s="242"/>
      <c r="Z36" s="242"/>
      <c r="AA36" s="242"/>
      <c r="AB36" s="242"/>
      <c r="AC36" s="242"/>
      <c r="AD36" s="242"/>
      <c r="AE36" s="242"/>
      <c r="AF36" s="242"/>
      <c r="AG36" s="242"/>
      <c r="AH36" s="242"/>
      <c r="AI36" s="242"/>
      <c r="AJ36" s="242"/>
      <c r="AK36" s="242"/>
      <c r="AL36" s="243"/>
    </row>
    <row r="37" spans="3:38">
      <c r="C37" s="235"/>
      <c r="D37" s="236"/>
      <c r="E37" s="236"/>
      <c r="F37" s="236"/>
      <c r="G37" s="236"/>
      <c r="H37" s="227" t="s">
        <v>74</v>
      </c>
      <c r="I37" s="228"/>
      <c r="J37" s="228"/>
      <c r="K37" s="228"/>
      <c r="L37" s="228"/>
      <c r="M37" s="228"/>
      <c r="N37" s="228"/>
      <c r="O37" s="229"/>
      <c r="P37" s="242" t="str">
        <f>IF('基本情報シート(交付申請用)'!K32="","",'基本情報シート(交付申請用)'!K32)</f>
        <v/>
      </c>
      <c r="Q37" s="242"/>
      <c r="R37" s="242"/>
      <c r="S37" s="242"/>
      <c r="T37" s="242"/>
      <c r="U37" s="242"/>
      <c r="V37" s="242"/>
      <c r="W37" s="242"/>
      <c r="X37" s="242"/>
      <c r="Y37" s="242"/>
      <c r="Z37" s="242"/>
      <c r="AA37" s="242"/>
      <c r="AB37" s="242"/>
      <c r="AC37" s="242"/>
      <c r="AD37" s="242"/>
      <c r="AE37" s="242"/>
      <c r="AF37" s="242"/>
      <c r="AG37" s="242"/>
      <c r="AH37" s="242"/>
      <c r="AI37" s="242"/>
      <c r="AJ37" s="242"/>
      <c r="AK37" s="242"/>
      <c r="AL37" s="243"/>
    </row>
    <row r="38" spans="3:38">
      <c r="C38" s="235"/>
      <c r="D38" s="236"/>
      <c r="E38" s="236"/>
      <c r="F38" s="236"/>
      <c r="G38" s="236"/>
      <c r="H38" s="218" t="s">
        <v>75</v>
      </c>
      <c r="I38" s="219"/>
      <c r="J38" s="219"/>
      <c r="K38" s="219"/>
      <c r="L38" s="219"/>
      <c r="M38" s="219"/>
      <c r="N38" s="219"/>
      <c r="O38" s="220"/>
      <c r="P38" s="244" t="str">
        <f>IF('基本情報シート(交付申請用)'!K33="","",IF('基本情報シート(交付申請用)'!K33="申請法人所在地",'基本情報シート(交付申請用)'!H13,'基本情報シート(交付申請用)'!I21))</f>
        <v/>
      </c>
      <c r="Q38" s="244"/>
      <c r="R38" s="244"/>
      <c r="S38" s="244"/>
      <c r="T38" s="244"/>
      <c r="U38" s="244"/>
      <c r="V38" s="244"/>
      <c r="W38" s="244"/>
      <c r="X38" s="244"/>
      <c r="Y38" s="244"/>
      <c r="Z38" s="244"/>
      <c r="AA38" s="244"/>
      <c r="AB38" s="244"/>
      <c r="AC38" s="244"/>
      <c r="AD38" s="244"/>
      <c r="AE38" s="244"/>
      <c r="AF38" s="244"/>
      <c r="AG38" s="244"/>
      <c r="AH38" s="244"/>
      <c r="AI38" s="244"/>
      <c r="AJ38" s="244"/>
      <c r="AK38" s="244"/>
      <c r="AL38" s="245"/>
    </row>
    <row r="39" spans="3:38">
      <c r="C39" s="237"/>
      <c r="D39" s="238"/>
      <c r="E39" s="238"/>
      <c r="F39" s="238"/>
      <c r="G39" s="238"/>
      <c r="H39" s="221"/>
      <c r="I39" s="222"/>
      <c r="J39" s="222"/>
      <c r="K39" s="222"/>
      <c r="L39" s="222"/>
      <c r="M39" s="222"/>
      <c r="N39" s="222"/>
      <c r="O39" s="223"/>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7"/>
    </row>
  </sheetData>
  <sheetProtection algorithmName="SHA-512" hashValue="fk0VwsOET+xmbZbW8KCUw/l+KrM5ky5T61kf7/oXV+ezmo6mwhwf1gutB1cHFOYeCdMIUvMBVqekoziQbECh3Q==" saltValue="KxlIrtMjJTm2f+U1x52NFQ==" spinCount="100000" sheet="1" objects="1" scenarios="1" selectLockedCells="1" selectUnlockedCells="1"/>
  <mergeCells count="51">
    <mergeCell ref="F26:K26"/>
    <mergeCell ref="F24:N24"/>
    <mergeCell ref="F25:N25"/>
    <mergeCell ref="F27:Z27"/>
    <mergeCell ref="O26:Y26"/>
    <mergeCell ref="H35:O35"/>
    <mergeCell ref="H36:O36"/>
    <mergeCell ref="H37:O37"/>
    <mergeCell ref="P38:AL39"/>
    <mergeCell ref="J12:AF12"/>
    <mergeCell ref="J13:X13"/>
    <mergeCell ref="D15:AK15"/>
    <mergeCell ref="C33:G39"/>
    <mergeCell ref="P29:AL29"/>
    <mergeCell ref="P30:AL30"/>
    <mergeCell ref="P31:AL31"/>
    <mergeCell ref="P32:AL32"/>
    <mergeCell ref="P33:AL33"/>
    <mergeCell ref="P34:AL34"/>
    <mergeCell ref="P35:AL35"/>
    <mergeCell ref="O25:S25"/>
    <mergeCell ref="H38:O39"/>
    <mergeCell ref="T21:U21"/>
    <mergeCell ref="E23:J23"/>
    <mergeCell ref="H29:O29"/>
    <mergeCell ref="H30:O30"/>
    <mergeCell ref="H31:O31"/>
    <mergeCell ref="H32:O32"/>
    <mergeCell ref="C29:G32"/>
    <mergeCell ref="O24:AK24"/>
    <mergeCell ref="E21:H21"/>
    <mergeCell ref="M21:N21"/>
    <mergeCell ref="O21:S21"/>
    <mergeCell ref="P36:AL36"/>
    <mergeCell ref="P37:AL37"/>
    <mergeCell ref="H33:O33"/>
    <mergeCell ref="H34:O34"/>
    <mergeCell ref="E19:J19"/>
    <mergeCell ref="K19:AM19"/>
    <mergeCell ref="C4:I4"/>
    <mergeCell ref="O7:AL8"/>
    <mergeCell ref="O6:Y6"/>
    <mergeCell ref="O9:R9"/>
    <mergeCell ref="S9:AL9"/>
    <mergeCell ref="AJ2:AK2"/>
    <mergeCell ref="AG2:AH2"/>
    <mergeCell ref="AB2:AD2"/>
    <mergeCell ref="T17:U17"/>
    <mergeCell ref="A1:F1"/>
    <mergeCell ref="O10:U10"/>
    <mergeCell ref="V10:AL1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35F0-928C-437B-8E42-84945AF5011F}">
  <sheetPr>
    <tabColor rgb="FFFFC000"/>
  </sheetPr>
  <dimension ref="A1:Z39"/>
  <sheetViews>
    <sheetView view="pageBreakPreview" zoomScaleNormal="100" zoomScaleSheetLayoutView="100" workbookViewId="0">
      <selection sqref="A1:F1"/>
    </sheetView>
  </sheetViews>
  <sheetFormatPr defaultRowHeight="18"/>
  <cols>
    <col min="1" max="26" width="3" customWidth="1"/>
  </cols>
  <sheetData>
    <row r="1" spans="1:26">
      <c r="A1" s="213" t="s">
        <v>68</v>
      </c>
      <c r="B1" s="213"/>
      <c r="C1" s="213"/>
      <c r="D1" s="213"/>
      <c r="E1" s="213"/>
      <c r="F1" s="213"/>
      <c r="G1" s="3"/>
      <c r="H1" s="2"/>
      <c r="I1" s="2"/>
      <c r="J1" s="2"/>
      <c r="K1" s="336" t="s">
        <v>112</v>
      </c>
      <c r="L1" s="336"/>
      <c r="M1" s="336"/>
      <c r="N1" s="336"/>
      <c r="O1" s="335" t="str">
        <f>IF('基本情報シート(交付申請用)'!I19="","",'基本情報シート(交付申請用)'!I19)</f>
        <v/>
      </c>
      <c r="P1" s="335"/>
      <c r="Q1" s="335"/>
      <c r="R1" s="335"/>
      <c r="S1" s="335"/>
      <c r="T1" s="335"/>
      <c r="U1" s="335"/>
      <c r="V1" s="335"/>
      <c r="W1" s="335"/>
      <c r="X1" s="335"/>
      <c r="Y1" s="335"/>
      <c r="Z1" s="335"/>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268" t="s">
        <v>80</v>
      </c>
      <c r="C3" s="268"/>
      <c r="D3" s="268"/>
      <c r="E3" s="268"/>
      <c r="F3" s="268"/>
      <c r="G3" s="268"/>
      <c r="H3" s="268"/>
      <c r="I3" s="268"/>
      <c r="J3" s="268"/>
      <c r="K3" s="268"/>
      <c r="L3" s="268"/>
      <c r="M3" s="268"/>
      <c r="N3" s="268"/>
      <c r="O3" s="268"/>
      <c r="P3" s="268"/>
      <c r="Q3" s="268"/>
      <c r="R3" s="268"/>
      <c r="S3" s="268"/>
      <c r="T3" s="268"/>
      <c r="U3" s="268"/>
      <c r="V3" s="268"/>
      <c r="W3" s="268"/>
      <c r="X3" s="268"/>
      <c r="Y3" s="268"/>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K5" s="270" t="s">
        <v>81</v>
      </c>
      <c r="L5" s="270"/>
      <c r="M5" s="270"/>
      <c r="N5" s="270"/>
      <c r="O5" s="270"/>
      <c r="P5" s="270"/>
    </row>
    <row r="6" spans="1:26" ht="18.600000000000001" thickBot="1">
      <c r="B6" s="3"/>
      <c r="C6" s="3"/>
      <c r="D6" s="3"/>
      <c r="F6" s="2"/>
      <c r="G6" s="2"/>
      <c r="H6" s="2"/>
      <c r="I6" s="2"/>
      <c r="J6" s="2"/>
      <c r="Q6" s="2"/>
      <c r="R6" s="2"/>
      <c r="S6" s="2"/>
      <c r="T6" s="2"/>
      <c r="U6" s="2"/>
      <c r="V6" s="2"/>
      <c r="W6" s="2"/>
      <c r="X6" s="269" t="s">
        <v>90</v>
      </c>
      <c r="Y6" s="269"/>
      <c r="Z6" s="269"/>
    </row>
    <row r="7" spans="1:26" ht="18" customHeight="1">
      <c r="A7" s="287" t="s">
        <v>82</v>
      </c>
      <c r="B7" s="287"/>
      <c r="C7" s="287"/>
      <c r="D7" s="287" t="s">
        <v>83</v>
      </c>
      <c r="E7" s="287"/>
      <c r="F7" s="287"/>
      <c r="G7" s="287" t="s">
        <v>84</v>
      </c>
      <c r="H7" s="287"/>
      <c r="I7" s="287"/>
      <c r="J7" s="287" t="s">
        <v>85</v>
      </c>
      <c r="K7" s="287"/>
      <c r="L7" s="287"/>
      <c r="M7" s="287" t="s">
        <v>86</v>
      </c>
      <c r="N7" s="287"/>
      <c r="O7" s="287"/>
      <c r="P7" s="287" t="s">
        <v>87</v>
      </c>
      <c r="Q7" s="287"/>
      <c r="R7" s="337"/>
      <c r="S7" s="271" t="s">
        <v>88</v>
      </c>
      <c r="T7" s="272"/>
      <c r="U7" s="272"/>
      <c r="V7" s="272"/>
      <c r="W7" s="273"/>
      <c r="X7" s="286" t="s">
        <v>89</v>
      </c>
      <c r="Y7" s="287"/>
      <c r="Z7" s="287"/>
    </row>
    <row r="8" spans="1:26">
      <c r="A8" s="274" t="s">
        <v>102</v>
      </c>
      <c r="B8" s="274"/>
      <c r="C8" s="274"/>
      <c r="D8" s="274" t="s">
        <v>105</v>
      </c>
      <c r="E8" s="274"/>
      <c r="F8" s="274"/>
      <c r="G8" s="274" t="s">
        <v>123</v>
      </c>
      <c r="H8" s="274"/>
      <c r="I8" s="274"/>
      <c r="J8" s="281" t="s">
        <v>103</v>
      </c>
      <c r="K8" s="281"/>
      <c r="L8" s="281"/>
      <c r="M8" s="274" t="s">
        <v>106</v>
      </c>
      <c r="N8" s="274"/>
      <c r="O8" s="274"/>
      <c r="P8" s="281" t="s">
        <v>104</v>
      </c>
      <c r="Q8" s="281"/>
      <c r="R8" s="282"/>
      <c r="S8" s="283" t="s">
        <v>110</v>
      </c>
      <c r="T8" s="274"/>
      <c r="U8" s="274"/>
      <c r="V8" s="274"/>
      <c r="W8" s="284"/>
      <c r="X8" s="285" t="s">
        <v>107</v>
      </c>
      <c r="Y8" s="274"/>
      <c r="Z8" s="274"/>
    </row>
    <row r="9" spans="1:26">
      <c r="A9" s="274"/>
      <c r="B9" s="274"/>
      <c r="C9" s="274"/>
      <c r="D9" s="274"/>
      <c r="E9" s="274"/>
      <c r="F9" s="274"/>
      <c r="G9" s="274"/>
      <c r="H9" s="274"/>
      <c r="I9" s="274"/>
      <c r="J9" s="281"/>
      <c r="K9" s="281"/>
      <c r="L9" s="281"/>
      <c r="M9" s="274"/>
      <c r="N9" s="274"/>
      <c r="O9" s="274"/>
      <c r="P9" s="281"/>
      <c r="Q9" s="281"/>
      <c r="R9" s="282"/>
      <c r="S9" s="283"/>
      <c r="T9" s="274"/>
      <c r="U9" s="274"/>
      <c r="V9" s="274"/>
      <c r="W9" s="284"/>
      <c r="X9" s="285"/>
      <c r="Y9" s="274"/>
      <c r="Z9" s="274"/>
    </row>
    <row r="10" spans="1:26">
      <c r="A10" s="274"/>
      <c r="B10" s="274"/>
      <c r="C10" s="274"/>
      <c r="D10" s="274"/>
      <c r="E10" s="274"/>
      <c r="F10" s="274"/>
      <c r="G10" s="274"/>
      <c r="H10" s="274"/>
      <c r="I10" s="274"/>
      <c r="J10" s="281"/>
      <c r="K10" s="281"/>
      <c r="L10" s="281"/>
      <c r="M10" s="274"/>
      <c r="N10" s="274"/>
      <c r="O10" s="274"/>
      <c r="P10" s="281"/>
      <c r="Q10" s="281"/>
      <c r="R10" s="282"/>
      <c r="S10" s="283"/>
      <c r="T10" s="274"/>
      <c r="U10" s="274"/>
      <c r="V10" s="274"/>
      <c r="W10" s="284"/>
      <c r="X10" s="285"/>
      <c r="Y10" s="274"/>
      <c r="Z10" s="274"/>
    </row>
    <row r="11" spans="1:26">
      <c r="A11" s="288">
        <f>W33</f>
        <v>0</v>
      </c>
      <c r="B11" s="288"/>
      <c r="C11" s="288"/>
      <c r="D11" s="288">
        <f>'基本情報シート(交付申請用)'!J118</f>
        <v>0</v>
      </c>
      <c r="E11" s="288"/>
      <c r="F11" s="288"/>
      <c r="G11" s="288">
        <f>A11-D11</f>
        <v>0</v>
      </c>
      <c r="H11" s="288"/>
      <c r="I11" s="288"/>
      <c r="J11" s="288" t="str">
        <f>IF('基本情報シート(交付申請用)'!C42="","0",VLOOKUP('基本情報シート(交付申請用)'!C42,その他プルダウン!B16:D23,2,FALSE))</f>
        <v>0</v>
      </c>
      <c r="K11" s="288"/>
      <c r="L11" s="288"/>
      <c r="M11" s="288">
        <f>MIN(G11,J11)</f>
        <v>0</v>
      </c>
      <c r="N11" s="288"/>
      <c r="O11" s="288"/>
      <c r="P11" s="289" t="s">
        <v>516</v>
      </c>
      <c r="Q11" s="289"/>
      <c r="R11" s="290"/>
      <c r="S11" s="291">
        <f>ROUNDDOWN(M11*3/4,-3)</f>
        <v>0</v>
      </c>
      <c r="T11" s="289"/>
      <c r="U11" s="289"/>
      <c r="V11" s="289"/>
      <c r="W11" s="292"/>
      <c r="X11" s="296">
        <f>G11-S11</f>
        <v>0</v>
      </c>
      <c r="Y11" s="288"/>
      <c r="Z11" s="288"/>
    </row>
    <row r="12" spans="1:26" ht="18.600000000000001" thickBot="1">
      <c r="A12" s="288"/>
      <c r="B12" s="288"/>
      <c r="C12" s="288"/>
      <c r="D12" s="288"/>
      <c r="E12" s="288"/>
      <c r="F12" s="288"/>
      <c r="G12" s="288"/>
      <c r="H12" s="288"/>
      <c r="I12" s="288"/>
      <c r="J12" s="288"/>
      <c r="K12" s="288"/>
      <c r="L12" s="288"/>
      <c r="M12" s="288"/>
      <c r="N12" s="288"/>
      <c r="O12" s="288"/>
      <c r="P12" s="289"/>
      <c r="Q12" s="289"/>
      <c r="R12" s="290"/>
      <c r="S12" s="293"/>
      <c r="T12" s="294"/>
      <c r="U12" s="294"/>
      <c r="V12" s="294"/>
      <c r="W12" s="295"/>
      <c r="X12" s="296"/>
      <c r="Y12" s="288"/>
      <c r="Z12" s="288"/>
    </row>
    <row r="13" spans="1:26">
      <c r="A13" s="89"/>
      <c r="B13" s="90"/>
      <c r="C13" s="90"/>
      <c r="M13" s="89"/>
      <c r="N13" s="90"/>
      <c r="O13" s="90"/>
    </row>
    <row r="14" spans="1:26">
      <c r="A14" s="90"/>
      <c r="B14" s="90"/>
      <c r="C14" s="90"/>
      <c r="M14" s="90"/>
      <c r="N14" s="90"/>
      <c r="O14" s="90"/>
    </row>
    <row r="15" spans="1:26">
      <c r="J15" s="270" t="s">
        <v>91</v>
      </c>
      <c r="K15" s="270"/>
      <c r="L15" s="270"/>
      <c r="M15" s="270"/>
      <c r="N15" s="270"/>
      <c r="O15" s="270"/>
      <c r="P15" s="270"/>
      <c r="Q15" s="270"/>
    </row>
    <row r="16" spans="1:26" ht="18.600000000000001" thickBot="1">
      <c r="A16" s="299" t="s">
        <v>95</v>
      </c>
      <c r="B16" s="299"/>
      <c r="C16" s="299"/>
      <c r="H16" s="2"/>
      <c r="I16" s="2"/>
      <c r="K16" s="7"/>
      <c r="L16" s="7"/>
      <c r="M16" s="7"/>
      <c r="N16" s="91"/>
      <c r="O16" s="91"/>
      <c r="P16" s="91"/>
      <c r="Q16" s="91"/>
      <c r="R16" s="2"/>
      <c r="S16" s="2"/>
      <c r="T16" s="2"/>
      <c r="U16" s="2"/>
      <c r="V16" s="2"/>
      <c r="W16" s="2"/>
      <c r="X16" s="2"/>
      <c r="Y16" s="2"/>
      <c r="Z16" s="2"/>
    </row>
    <row r="17" spans="1:26">
      <c r="A17" s="275" t="s">
        <v>100</v>
      </c>
      <c r="B17" s="276"/>
      <c r="C17" s="276"/>
      <c r="D17" s="276"/>
      <c r="E17" s="276"/>
      <c r="F17" s="276"/>
      <c r="G17" s="276"/>
      <c r="H17" s="276"/>
      <c r="I17" s="276"/>
      <c r="J17" s="276"/>
      <c r="K17" s="276"/>
      <c r="L17" s="276"/>
      <c r="M17" s="277"/>
      <c r="N17" s="278" t="s">
        <v>101</v>
      </c>
      <c r="O17" s="279"/>
      <c r="P17" s="279"/>
      <c r="Q17" s="279"/>
      <c r="R17" s="279"/>
      <c r="S17" s="279"/>
      <c r="T17" s="279"/>
      <c r="U17" s="279"/>
      <c r="V17" s="279"/>
      <c r="W17" s="279"/>
      <c r="X17" s="279"/>
      <c r="Y17" s="279"/>
      <c r="Z17" s="280"/>
    </row>
    <row r="18" spans="1:26">
      <c r="A18" s="301" t="str">
        <f>IF('基本情報シート(交付申請用)'!C42="","",'基本情報シート(交付申請用)'!C42)</f>
        <v/>
      </c>
      <c r="B18" s="302"/>
      <c r="C18" s="302"/>
      <c r="D18" s="302"/>
      <c r="E18" s="302"/>
      <c r="F18" s="302"/>
      <c r="G18" s="302"/>
      <c r="H18" s="302"/>
      <c r="I18" s="302"/>
      <c r="J18" s="302"/>
      <c r="K18" s="302"/>
      <c r="L18" s="302"/>
      <c r="M18" s="303"/>
      <c r="N18" s="307" t="str">
        <f>IF(A18="","",VLOOKUP(A18,その他プルダウン!B16:D23,3,FALSE))</f>
        <v/>
      </c>
      <c r="O18" s="308"/>
      <c r="P18" s="308"/>
      <c r="Q18" s="308"/>
      <c r="R18" s="308"/>
      <c r="S18" s="308"/>
      <c r="T18" s="308"/>
      <c r="U18" s="308"/>
      <c r="V18" s="308"/>
      <c r="W18" s="308"/>
      <c r="X18" s="308"/>
      <c r="Y18" s="308"/>
      <c r="Z18" s="309"/>
    </row>
    <row r="19" spans="1:26" ht="18.600000000000001" thickBot="1">
      <c r="A19" s="304"/>
      <c r="B19" s="305"/>
      <c r="C19" s="305"/>
      <c r="D19" s="305"/>
      <c r="E19" s="305"/>
      <c r="F19" s="305"/>
      <c r="G19" s="305"/>
      <c r="H19" s="305"/>
      <c r="I19" s="305"/>
      <c r="J19" s="305"/>
      <c r="K19" s="305"/>
      <c r="L19" s="305"/>
      <c r="M19" s="306"/>
      <c r="N19" s="310"/>
      <c r="O19" s="311"/>
      <c r="P19" s="311"/>
      <c r="Q19" s="311"/>
      <c r="R19" s="311"/>
      <c r="S19" s="311"/>
      <c r="T19" s="311"/>
      <c r="U19" s="311"/>
      <c r="V19" s="311"/>
      <c r="W19" s="311"/>
      <c r="X19" s="311"/>
      <c r="Y19" s="311"/>
      <c r="Z19" s="312"/>
    </row>
    <row r="21" spans="1:26">
      <c r="A21" s="300" t="s">
        <v>96</v>
      </c>
      <c r="B21" s="300"/>
      <c r="C21" s="300"/>
      <c r="D21" s="300"/>
      <c r="E21" s="300"/>
      <c r="F21" s="300"/>
      <c r="G21" s="92"/>
      <c r="H21" s="2"/>
      <c r="I21" s="2"/>
      <c r="J21" s="2"/>
      <c r="K21" s="2"/>
      <c r="L21" s="2"/>
      <c r="M21" s="2"/>
      <c r="N21" s="2"/>
      <c r="O21" s="2"/>
      <c r="P21" s="2"/>
      <c r="Q21" s="2"/>
      <c r="R21" s="2"/>
      <c r="S21" s="2"/>
      <c r="T21" s="2"/>
      <c r="U21" s="2"/>
      <c r="V21" s="2"/>
      <c r="W21" s="2"/>
      <c r="X21" s="2"/>
      <c r="Y21" s="2"/>
      <c r="Z21" s="2"/>
    </row>
    <row r="22" spans="1:26">
      <c r="A22" s="282" t="s">
        <v>264</v>
      </c>
      <c r="B22" s="297"/>
      <c r="C22" s="297"/>
      <c r="D22" s="297"/>
      <c r="E22" s="297"/>
      <c r="F22" s="297"/>
      <c r="G22" s="297"/>
      <c r="H22" s="297"/>
      <c r="I22" s="297"/>
      <c r="J22" s="297"/>
      <c r="K22" s="297"/>
      <c r="L22" s="298"/>
      <c r="M22" s="282" t="s">
        <v>97</v>
      </c>
      <c r="N22" s="297"/>
      <c r="O22" s="297"/>
      <c r="P22" s="298"/>
      <c r="Q22" s="282" t="s">
        <v>109</v>
      </c>
      <c r="R22" s="297"/>
      <c r="S22" s="297"/>
      <c r="T22" s="298"/>
      <c r="U22" s="282" t="s">
        <v>98</v>
      </c>
      <c r="V22" s="298"/>
      <c r="W22" s="282" t="s">
        <v>584</v>
      </c>
      <c r="X22" s="297"/>
      <c r="Y22" s="297"/>
      <c r="Z22" s="298"/>
    </row>
    <row r="23" spans="1:26">
      <c r="A23" s="262" t="str">
        <f>IF('基本情報シート(交付申請用)'!D53="","",'基本情報シート(交付申請用)'!D51&amp;" "&amp;'基本情報シート(交付申請用)'!D53&amp;" "&amp;'基本情報シート(交付申請用)'!D55)</f>
        <v/>
      </c>
      <c r="B23" s="263"/>
      <c r="C23" s="263"/>
      <c r="D23" s="263"/>
      <c r="E23" s="263"/>
      <c r="F23" s="263"/>
      <c r="G23" s="263"/>
      <c r="H23" s="263"/>
      <c r="I23" s="263"/>
      <c r="J23" s="263"/>
      <c r="K23" s="263"/>
      <c r="L23" s="264"/>
      <c r="M23" s="325" t="str">
        <f>IF('基本情報シート(交付申請用)'!D57="","",'基本情報シート(交付申請用)'!D57)</f>
        <v/>
      </c>
      <c r="N23" s="326"/>
      <c r="O23" s="326"/>
      <c r="P23" s="327"/>
      <c r="Q23" s="256" t="str">
        <f>IF('基本情報シート(交付申請用)'!Q57="","",'基本情報シート(交付申請用)'!Q57)</f>
        <v/>
      </c>
      <c r="R23" s="257"/>
      <c r="S23" s="257"/>
      <c r="T23" s="258"/>
      <c r="U23" s="252" t="str">
        <f>IF('基本情報シート(交付申請用)'!W57="","",'基本情報シート(交付申請用)'!W57)</f>
        <v/>
      </c>
      <c r="V23" s="253"/>
      <c r="W23" s="256" t="str">
        <f>IF(A23="","",Q23*U23)</f>
        <v/>
      </c>
      <c r="X23" s="257"/>
      <c r="Y23" s="257"/>
      <c r="Z23" s="258"/>
    </row>
    <row r="24" spans="1:26">
      <c r="A24" s="265"/>
      <c r="B24" s="266"/>
      <c r="C24" s="266"/>
      <c r="D24" s="266"/>
      <c r="E24" s="266"/>
      <c r="F24" s="266"/>
      <c r="G24" s="266"/>
      <c r="H24" s="266"/>
      <c r="I24" s="266"/>
      <c r="J24" s="266"/>
      <c r="K24" s="266"/>
      <c r="L24" s="267"/>
      <c r="M24" s="328"/>
      <c r="N24" s="329"/>
      <c r="O24" s="329"/>
      <c r="P24" s="330"/>
      <c r="Q24" s="259"/>
      <c r="R24" s="260"/>
      <c r="S24" s="260"/>
      <c r="T24" s="261"/>
      <c r="U24" s="254"/>
      <c r="V24" s="255"/>
      <c r="W24" s="259"/>
      <c r="X24" s="260"/>
      <c r="Y24" s="260"/>
      <c r="Z24" s="261"/>
    </row>
    <row r="25" spans="1:26">
      <c r="A25" s="262" t="str">
        <f>IF('基本情報シート(交付申請用)'!D64="","",'基本情報シート(交付申請用)'!D62&amp;" "&amp;'基本情報シート(交付申請用)'!D64&amp;" "&amp;'基本情報シート(交付申請用)'!D66)</f>
        <v/>
      </c>
      <c r="B25" s="263"/>
      <c r="C25" s="263"/>
      <c r="D25" s="263"/>
      <c r="E25" s="263"/>
      <c r="F25" s="263"/>
      <c r="G25" s="263"/>
      <c r="H25" s="263"/>
      <c r="I25" s="263"/>
      <c r="J25" s="263"/>
      <c r="K25" s="263"/>
      <c r="L25" s="264"/>
      <c r="M25" s="325" t="str">
        <f>IF('基本情報シート(交付申請用)'!D68="","",'基本情報シート(交付申請用)'!D68)</f>
        <v/>
      </c>
      <c r="N25" s="326"/>
      <c r="O25" s="326"/>
      <c r="P25" s="327"/>
      <c r="Q25" s="256" t="str">
        <f>IF('基本情報シート(交付申請用)'!Q68="","",'基本情報シート(交付申請用)'!Q68)</f>
        <v/>
      </c>
      <c r="R25" s="257"/>
      <c r="S25" s="257"/>
      <c r="T25" s="258"/>
      <c r="U25" s="252" t="str">
        <f>IF('基本情報シート(交付申請用)'!W68="","",'基本情報シート(交付申請用)'!W68)</f>
        <v/>
      </c>
      <c r="V25" s="253"/>
      <c r="W25" s="256" t="str">
        <f t="shared" ref="W25" si="0">IF(A25="","",Q25*U25)</f>
        <v/>
      </c>
      <c r="X25" s="257"/>
      <c r="Y25" s="257"/>
      <c r="Z25" s="258"/>
    </row>
    <row r="26" spans="1:26">
      <c r="A26" s="265"/>
      <c r="B26" s="266"/>
      <c r="C26" s="266"/>
      <c r="D26" s="266"/>
      <c r="E26" s="266"/>
      <c r="F26" s="266"/>
      <c r="G26" s="266"/>
      <c r="H26" s="266"/>
      <c r="I26" s="266"/>
      <c r="J26" s="266"/>
      <c r="K26" s="266"/>
      <c r="L26" s="267"/>
      <c r="M26" s="328"/>
      <c r="N26" s="329"/>
      <c r="O26" s="329"/>
      <c r="P26" s="330"/>
      <c r="Q26" s="259"/>
      <c r="R26" s="260"/>
      <c r="S26" s="260"/>
      <c r="T26" s="261"/>
      <c r="U26" s="254"/>
      <c r="V26" s="255"/>
      <c r="W26" s="259"/>
      <c r="X26" s="260"/>
      <c r="Y26" s="260"/>
      <c r="Z26" s="261"/>
    </row>
    <row r="27" spans="1:26">
      <c r="A27" s="319" t="str">
        <f>IF('基本情報シート(交付申請用)'!D84="","",'基本情報シート(交付申請用)'!D80&amp;" "&amp;'基本情報シート(交付申請用)'!D82&amp;" "&amp;'基本情報シート(交付申請用)'!D84)</f>
        <v/>
      </c>
      <c r="B27" s="320"/>
      <c r="C27" s="320"/>
      <c r="D27" s="320"/>
      <c r="E27" s="320"/>
      <c r="F27" s="320"/>
      <c r="G27" s="320"/>
      <c r="H27" s="320"/>
      <c r="I27" s="320"/>
      <c r="J27" s="320"/>
      <c r="K27" s="320"/>
      <c r="L27" s="321"/>
      <c r="M27" s="325" t="str">
        <f>IF('基本情報シート(交付申請用)'!D86="","",'基本情報シート(交付申請用)'!D86)</f>
        <v/>
      </c>
      <c r="N27" s="326"/>
      <c r="O27" s="326"/>
      <c r="P27" s="327"/>
      <c r="Q27" s="256" t="str">
        <f>IF('基本情報シート(交付申請用)'!Q86="","",'基本情報シート(交付申請用)'!Q86)</f>
        <v/>
      </c>
      <c r="R27" s="257"/>
      <c r="S27" s="257"/>
      <c r="T27" s="258"/>
      <c r="U27" s="252" t="str">
        <f>IF('基本情報シート(交付申請用)'!W86="","",'基本情報シート(交付申請用)'!W86)</f>
        <v/>
      </c>
      <c r="V27" s="253"/>
      <c r="W27" s="256" t="str">
        <f t="shared" ref="W27" si="1">IF(A27="","",Q27*U27)</f>
        <v/>
      </c>
      <c r="X27" s="257"/>
      <c r="Y27" s="257"/>
      <c r="Z27" s="258"/>
    </row>
    <row r="28" spans="1:26">
      <c r="A28" s="322"/>
      <c r="B28" s="323"/>
      <c r="C28" s="323"/>
      <c r="D28" s="323"/>
      <c r="E28" s="323"/>
      <c r="F28" s="323"/>
      <c r="G28" s="323"/>
      <c r="H28" s="323"/>
      <c r="I28" s="323"/>
      <c r="J28" s="323"/>
      <c r="K28" s="323"/>
      <c r="L28" s="324"/>
      <c r="M28" s="328"/>
      <c r="N28" s="329"/>
      <c r="O28" s="329"/>
      <c r="P28" s="330"/>
      <c r="Q28" s="259"/>
      <c r="R28" s="260"/>
      <c r="S28" s="260"/>
      <c r="T28" s="261"/>
      <c r="U28" s="254"/>
      <c r="V28" s="255"/>
      <c r="W28" s="259"/>
      <c r="X28" s="260"/>
      <c r="Y28" s="260"/>
      <c r="Z28" s="261"/>
    </row>
    <row r="29" spans="1:26">
      <c r="A29" s="319" t="str">
        <f>IF('基本情報シート(交付申請用)'!D93="","",'基本情報シート(交付申請用)'!D91&amp;" "&amp;'基本情報シート(交付申請用)'!D93&amp;" "&amp;'基本情報シート(交付申請用)'!D95)</f>
        <v/>
      </c>
      <c r="B29" s="320"/>
      <c r="C29" s="320"/>
      <c r="D29" s="320"/>
      <c r="E29" s="320"/>
      <c r="F29" s="320"/>
      <c r="G29" s="320"/>
      <c r="H29" s="320"/>
      <c r="I29" s="320"/>
      <c r="J29" s="320"/>
      <c r="K29" s="320"/>
      <c r="L29" s="321"/>
      <c r="M29" s="325" t="str">
        <f>IF('基本情報シート(交付申請用)'!D97="","",'基本情報シート(交付申請用)'!D97)</f>
        <v/>
      </c>
      <c r="N29" s="326"/>
      <c r="O29" s="326"/>
      <c r="P29" s="327"/>
      <c r="Q29" s="256" t="str">
        <f>IF('基本情報シート(交付申請用)'!Q97="","",'基本情報シート(交付申請用)'!Q97)</f>
        <v/>
      </c>
      <c r="R29" s="257"/>
      <c r="S29" s="257"/>
      <c r="T29" s="258"/>
      <c r="U29" s="252" t="str">
        <f>IF('基本情報シート(交付申請用)'!W97="","",'基本情報シート(交付申請用)'!W97)</f>
        <v/>
      </c>
      <c r="V29" s="253"/>
      <c r="W29" s="256" t="str">
        <f t="shared" ref="W29" si="2">IF(A29="","",Q29*U29)</f>
        <v/>
      </c>
      <c r="X29" s="257"/>
      <c r="Y29" s="257"/>
      <c r="Z29" s="258"/>
    </row>
    <row r="30" spans="1:26">
      <c r="A30" s="322"/>
      <c r="B30" s="323"/>
      <c r="C30" s="323"/>
      <c r="D30" s="323"/>
      <c r="E30" s="323"/>
      <c r="F30" s="323"/>
      <c r="G30" s="323"/>
      <c r="H30" s="323"/>
      <c r="I30" s="323"/>
      <c r="J30" s="323"/>
      <c r="K30" s="323"/>
      <c r="L30" s="324"/>
      <c r="M30" s="328"/>
      <c r="N30" s="329"/>
      <c r="O30" s="329"/>
      <c r="P30" s="330"/>
      <c r="Q30" s="259"/>
      <c r="R30" s="260"/>
      <c r="S30" s="260"/>
      <c r="T30" s="261"/>
      <c r="U30" s="254"/>
      <c r="V30" s="255"/>
      <c r="W30" s="259"/>
      <c r="X30" s="260"/>
      <c r="Y30" s="260"/>
      <c r="Z30" s="261"/>
    </row>
    <row r="31" spans="1:26">
      <c r="A31" s="319" t="str">
        <f>IF('基本情報シート(交付申請用)'!D104="","",'基本情報シート(交付申請用)'!D102&amp;" "&amp;'基本情報シート(交付申請用)'!D104&amp;" "&amp;'基本情報シート(交付申請用)'!D106)</f>
        <v/>
      </c>
      <c r="B31" s="320"/>
      <c r="C31" s="320"/>
      <c r="D31" s="320"/>
      <c r="E31" s="320"/>
      <c r="F31" s="320"/>
      <c r="G31" s="320"/>
      <c r="H31" s="320"/>
      <c r="I31" s="320"/>
      <c r="J31" s="320"/>
      <c r="K31" s="320"/>
      <c r="L31" s="321"/>
      <c r="M31" s="325" t="str">
        <f>IF('基本情報シート(交付申請用)'!D108="","",'基本情報シート(交付申請用)'!D108)</f>
        <v/>
      </c>
      <c r="N31" s="326"/>
      <c r="O31" s="326"/>
      <c r="P31" s="327"/>
      <c r="Q31" s="256" t="str">
        <f>IF('基本情報シート(交付申請用)'!Q108="","",'基本情報シート(交付申請用)'!Q108)</f>
        <v/>
      </c>
      <c r="R31" s="257"/>
      <c r="S31" s="257"/>
      <c r="T31" s="258"/>
      <c r="U31" s="252" t="str">
        <f>IF('基本情報シート(交付申請用)'!W108="","",'基本情報シート(交付申請用)'!W108)</f>
        <v/>
      </c>
      <c r="V31" s="253"/>
      <c r="W31" s="256" t="str">
        <f t="shared" ref="W31" si="3">IF(A31="","",Q31*U31)</f>
        <v/>
      </c>
      <c r="X31" s="257"/>
      <c r="Y31" s="257"/>
      <c r="Z31" s="258"/>
    </row>
    <row r="32" spans="1:26" ht="18.600000000000001" thickBot="1">
      <c r="A32" s="322"/>
      <c r="B32" s="323"/>
      <c r="C32" s="323"/>
      <c r="D32" s="323"/>
      <c r="E32" s="323"/>
      <c r="F32" s="323"/>
      <c r="G32" s="323"/>
      <c r="H32" s="323"/>
      <c r="I32" s="323"/>
      <c r="J32" s="323"/>
      <c r="K32" s="323"/>
      <c r="L32" s="324"/>
      <c r="M32" s="328"/>
      <c r="N32" s="329"/>
      <c r="O32" s="329"/>
      <c r="P32" s="330"/>
      <c r="Q32" s="259"/>
      <c r="R32" s="260"/>
      <c r="S32" s="260"/>
      <c r="T32" s="261"/>
      <c r="U32" s="254"/>
      <c r="V32" s="255"/>
      <c r="W32" s="259"/>
      <c r="X32" s="260"/>
      <c r="Y32" s="260"/>
      <c r="Z32" s="261"/>
    </row>
    <row r="33" spans="1:26" ht="18.600000000000001" thickBot="1">
      <c r="A33" s="2"/>
      <c r="B33" s="2"/>
      <c r="C33" s="2"/>
      <c r="D33" s="2"/>
      <c r="E33" s="2"/>
      <c r="F33" s="2"/>
      <c r="G33" s="2"/>
      <c r="H33" s="2"/>
      <c r="I33" s="2"/>
      <c r="J33" s="2"/>
      <c r="K33" s="2"/>
      <c r="L33" s="2"/>
      <c r="M33" s="331" t="s">
        <v>108</v>
      </c>
      <c r="N33" s="331"/>
      <c r="O33" s="331"/>
      <c r="P33" s="331"/>
      <c r="Q33" s="331"/>
      <c r="R33" s="331"/>
      <c r="S33" s="331"/>
      <c r="T33" s="331"/>
      <c r="U33" s="331"/>
      <c r="V33" s="331"/>
      <c r="W33" s="332">
        <f>SUM(W23:Z32)</f>
        <v>0</v>
      </c>
      <c r="X33" s="333"/>
      <c r="Y33" s="333"/>
      <c r="Z33" s="334"/>
    </row>
    <row r="34" spans="1:26">
      <c r="A34" s="2"/>
      <c r="B34" s="2"/>
      <c r="C34" s="2"/>
      <c r="D34" s="2"/>
      <c r="E34" s="2"/>
      <c r="F34" s="2"/>
      <c r="G34" s="2"/>
      <c r="H34" s="2"/>
      <c r="I34" s="2"/>
      <c r="J34" s="2"/>
      <c r="K34" s="2"/>
      <c r="L34" s="2"/>
      <c r="M34" s="93"/>
      <c r="N34" s="93"/>
      <c r="O34" s="93"/>
      <c r="P34" s="93"/>
      <c r="Q34" s="93"/>
      <c r="R34" s="93"/>
      <c r="S34" s="93"/>
      <c r="T34" s="93"/>
      <c r="U34" s="93"/>
      <c r="V34" s="93"/>
      <c r="W34" s="2"/>
      <c r="X34" s="2"/>
      <c r="Y34" s="2"/>
      <c r="Z34" s="2"/>
    </row>
    <row r="35" spans="1:26">
      <c r="A35" s="2"/>
      <c r="B35" s="2"/>
      <c r="C35" s="2"/>
      <c r="D35" s="2"/>
      <c r="E35" s="2"/>
      <c r="F35" s="7"/>
      <c r="G35" s="7"/>
      <c r="H35" s="7"/>
      <c r="I35" s="270" t="s">
        <v>99</v>
      </c>
      <c r="J35" s="270"/>
      <c r="K35" s="270"/>
      <c r="L35" s="270"/>
      <c r="M35" s="270"/>
      <c r="N35" s="270"/>
      <c r="O35" s="270"/>
      <c r="P35" s="270"/>
      <c r="Q35" s="270"/>
      <c r="R35" s="270"/>
      <c r="S35" s="7"/>
      <c r="T35" s="7"/>
      <c r="U35" s="7"/>
      <c r="V35" s="2"/>
      <c r="W35" s="2"/>
      <c r="X35" s="2"/>
      <c r="Y35" s="2"/>
      <c r="Z35" s="2"/>
    </row>
    <row r="36" spans="1:26">
      <c r="A36" s="2"/>
      <c r="B36" s="2"/>
      <c r="C36" s="2"/>
      <c r="D36" s="2"/>
      <c r="E36" s="2"/>
      <c r="F36" s="2"/>
      <c r="G36" s="2"/>
      <c r="H36" s="2"/>
      <c r="I36" s="270"/>
      <c r="J36" s="270"/>
      <c r="K36" s="270"/>
      <c r="L36" s="270"/>
      <c r="M36" s="270"/>
      <c r="N36" s="270"/>
      <c r="O36" s="270"/>
      <c r="P36" s="270"/>
      <c r="Q36" s="270"/>
      <c r="R36" s="270"/>
      <c r="S36" s="2"/>
      <c r="T36" s="2"/>
      <c r="U36" s="2"/>
      <c r="V36" s="2"/>
      <c r="W36" s="2"/>
      <c r="X36" s="2"/>
      <c r="Y36" s="2"/>
      <c r="Z36" s="2"/>
    </row>
    <row r="37" spans="1:26">
      <c r="A37" s="2"/>
      <c r="B37" s="2"/>
      <c r="C37" s="2"/>
      <c r="D37" s="2"/>
      <c r="E37" s="2"/>
      <c r="F37" s="313" t="str">
        <f>IF('基本情報シート(交付申請用)'!C36="","",'基本情報シート(交付申請用)'!C36)</f>
        <v/>
      </c>
      <c r="G37" s="314"/>
      <c r="H37" s="314"/>
      <c r="I37" s="314"/>
      <c r="J37" s="314"/>
      <c r="K37" s="314"/>
      <c r="L37" s="314"/>
      <c r="M37" s="314"/>
      <c r="N37" s="314"/>
      <c r="O37" s="314"/>
      <c r="P37" s="314"/>
      <c r="Q37" s="314"/>
      <c r="R37" s="314"/>
      <c r="S37" s="314"/>
      <c r="T37" s="314"/>
      <c r="U37" s="315"/>
      <c r="V37" s="2"/>
      <c r="W37" s="2"/>
      <c r="X37" s="2"/>
      <c r="Y37" s="2"/>
      <c r="Z37" s="2"/>
    </row>
    <row r="38" spans="1:26">
      <c r="A38" s="2"/>
      <c r="B38" s="2"/>
      <c r="C38" s="2"/>
      <c r="D38" s="2"/>
      <c r="E38" s="2"/>
      <c r="F38" s="316"/>
      <c r="G38" s="317"/>
      <c r="H38" s="317"/>
      <c r="I38" s="317"/>
      <c r="J38" s="317"/>
      <c r="K38" s="317"/>
      <c r="L38" s="317"/>
      <c r="M38" s="317"/>
      <c r="N38" s="317"/>
      <c r="O38" s="317"/>
      <c r="P38" s="317"/>
      <c r="Q38" s="317"/>
      <c r="R38" s="317"/>
      <c r="S38" s="317"/>
      <c r="T38" s="317"/>
      <c r="U38" s="318"/>
      <c r="V38" s="2"/>
      <c r="W38" s="2"/>
      <c r="X38" s="2"/>
      <c r="Y38" s="2"/>
      <c r="Z38" s="2"/>
    </row>
    <row r="39" spans="1:26">
      <c r="A39" s="2"/>
      <c r="B39" s="2"/>
      <c r="C39" s="2"/>
      <c r="X39" s="2"/>
      <c r="Y39" s="2"/>
      <c r="Z39" s="2"/>
    </row>
  </sheetData>
  <sheetProtection algorithmName="SHA-512" hashValue="gsKX0t3Hbv7Zme6F0JlG4ugecPGw+SHQwA1i98PdcNFbslcaj8XfdDnzJvLVOUPOcM7kCiQ+eft7u5gjAS+ssw==" saltValue="8xn63IL8z3Ih7pOHoLpRZA==" spinCount="100000" sheet="1" selectLockedCells="1" selectUnlockedCells="1"/>
  <mergeCells count="71">
    <mergeCell ref="A1:F1"/>
    <mergeCell ref="M25:P26"/>
    <mergeCell ref="Q25:T26"/>
    <mergeCell ref="W33:Z33"/>
    <mergeCell ref="I35:R36"/>
    <mergeCell ref="M23:P24"/>
    <mergeCell ref="Q23:T24"/>
    <mergeCell ref="O1:Z1"/>
    <mergeCell ref="K1:N1"/>
    <mergeCell ref="Q31:T32"/>
    <mergeCell ref="U31:V32"/>
    <mergeCell ref="W31:Z32"/>
    <mergeCell ref="A23:L24"/>
    <mergeCell ref="P7:R7"/>
    <mergeCell ref="G8:I10"/>
    <mergeCell ref="Q22:T22"/>
    <mergeCell ref="F37:U38"/>
    <mergeCell ref="U25:V26"/>
    <mergeCell ref="W25:Z26"/>
    <mergeCell ref="A27:L28"/>
    <mergeCell ref="M27:P28"/>
    <mergeCell ref="Q27:T28"/>
    <mergeCell ref="U27:V28"/>
    <mergeCell ref="W27:Z28"/>
    <mergeCell ref="M33:V33"/>
    <mergeCell ref="A29:L30"/>
    <mergeCell ref="M29:P30"/>
    <mergeCell ref="Q29:T30"/>
    <mergeCell ref="U29:V30"/>
    <mergeCell ref="W29:Z30"/>
    <mergeCell ref="A31:L32"/>
    <mergeCell ref="M31:P32"/>
    <mergeCell ref="M22:P22"/>
    <mergeCell ref="A22:L22"/>
    <mergeCell ref="A16:C16"/>
    <mergeCell ref="A21:F21"/>
    <mergeCell ref="A18:M19"/>
    <mergeCell ref="N18:Z19"/>
    <mergeCell ref="W22:Z22"/>
    <mergeCell ref="U22:V22"/>
    <mergeCell ref="X8:Z10"/>
    <mergeCell ref="X7:Z7"/>
    <mergeCell ref="A11:C12"/>
    <mergeCell ref="D11:F12"/>
    <mergeCell ref="G11:I12"/>
    <mergeCell ref="J11:L12"/>
    <mergeCell ref="M11:O12"/>
    <mergeCell ref="P11:R12"/>
    <mergeCell ref="S11:W12"/>
    <mergeCell ref="X11:Z12"/>
    <mergeCell ref="A7:C7"/>
    <mergeCell ref="D7:F7"/>
    <mergeCell ref="G7:I7"/>
    <mergeCell ref="J7:L7"/>
    <mergeCell ref="M7:O7"/>
    <mergeCell ref="U23:V24"/>
    <mergeCell ref="W23:Z24"/>
    <mergeCell ref="A25:L26"/>
    <mergeCell ref="B3:Y3"/>
    <mergeCell ref="X6:Z6"/>
    <mergeCell ref="K5:P5"/>
    <mergeCell ref="S7:W7"/>
    <mergeCell ref="A8:C10"/>
    <mergeCell ref="D8:F10"/>
    <mergeCell ref="J15:Q15"/>
    <mergeCell ref="A17:M17"/>
    <mergeCell ref="N17:Z17"/>
    <mergeCell ref="J8:L10"/>
    <mergeCell ref="M8:O10"/>
    <mergeCell ref="P8:R10"/>
    <mergeCell ref="S8:W1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9896-7361-46D9-95FC-DEF751DA4AE7}">
  <sheetPr>
    <tabColor rgb="FFFFC000"/>
  </sheetPr>
  <dimension ref="A1:AD39"/>
  <sheetViews>
    <sheetView view="pageBreakPreview" zoomScaleNormal="85" zoomScaleSheetLayoutView="100" workbookViewId="0">
      <selection sqref="A1:F1"/>
    </sheetView>
  </sheetViews>
  <sheetFormatPr defaultRowHeight="18"/>
  <cols>
    <col min="1" max="26" width="3" customWidth="1"/>
    <col min="27" max="30" width="65" hidden="1" customWidth="1"/>
  </cols>
  <sheetData>
    <row r="1" spans="1:30">
      <c r="A1" s="213" t="s">
        <v>149</v>
      </c>
      <c r="B1" s="213"/>
      <c r="C1" s="213"/>
      <c r="D1" s="213"/>
      <c r="E1" s="213"/>
      <c r="F1" s="213"/>
      <c r="G1" s="3"/>
      <c r="K1" s="336" t="s">
        <v>113</v>
      </c>
      <c r="L1" s="336"/>
      <c r="M1" s="336"/>
      <c r="N1" s="336"/>
      <c r="O1" s="335" t="str">
        <f>IF('基本情報シート(交付申請用)'!I19="","",'基本情報シート(交付申請用)'!I19)</f>
        <v/>
      </c>
      <c r="P1" s="335"/>
      <c r="Q1" s="335"/>
      <c r="R1" s="335"/>
      <c r="S1" s="335"/>
      <c r="T1" s="335"/>
      <c r="U1" s="335"/>
      <c r="V1" s="335"/>
      <c r="W1" s="335"/>
      <c r="X1" s="335"/>
      <c r="Y1" s="335"/>
      <c r="Z1" s="335"/>
    </row>
    <row r="3" spans="1:30" ht="18.600000000000001">
      <c r="B3" s="343" t="s">
        <v>111</v>
      </c>
      <c r="C3" s="343"/>
      <c r="D3" s="343"/>
      <c r="E3" s="343"/>
      <c r="F3" s="343"/>
      <c r="G3" s="343"/>
      <c r="H3" s="343"/>
      <c r="I3" s="343"/>
      <c r="J3" s="343"/>
      <c r="K3" s="343"/>
      <c r="L3" s="343"/>
      <c r="M3" s="343"/>
      <c r="N3" s="343"/>
      <c r="O3" s="343"/>
      <c r="P3" s="343"/>
      <c r="Q3" s="343"/>
      <c r="R3" s="343"/>
      <c r="S3" s="343"/>
      <c r="T3" s="343"/>
      <c r="U3" s="343"/>
      <c r="V3" s="343"/>
      <c r="W3" s="343"/>
      <c r="X3" s="343"/>
      <c r="Y3" s="343"/>
    </row>
    <row r="5" spans="1:30" ht="19.2">
      <c r="J5" s="344" t="s">
        <v>93</v>
      </c>
      <c r="K5" s="344"/>
      <c r="L5" s="344"/>
      <c r="M5" s="344"/>
      <c r="N5" s="344"/>
      <c r="O5" s="344"/>
      <c r="P5" s="344"/>
      <c r="Q5" s="344"/>
    </row>
    <row r="7" spans="1:30">
      <c r="A7" s="339" t="s">
        <v>58</v>
      </c>
      <c r="B7" s="339"/>
      <c r="C7" s="339"/>
      <c r="D7" s="339"/>
      <c r="E7" s="339"/>
    </row>
    <row r="8" spans="1:30">
      <c r="AA8" s="2" t="s">
        <v>179</v>
      </c>
      <c r="AB8" s="2" t="s">
        <v>319</v>
      </c>
      <c r="AC8" s="2" t="s">
        <v>267</v>
      </c>
      <c r="AD8" s="2" t="s">
        <v>313</v>
      </c>
    </row>
    <row r="9" spans="1:30" ht="18" customHeight="1">
      <c r="A9" s="341" t="str">
        <f>IF('基本情報シート(交付申請用)'!I23='第1号様式(2)'!AA8,'第1号様式(2)'!AA9,IF('基本情報シート(交付申請用)'!I23=AB8,AB9,IF('基本情報シート(交付申請用)'!I23=AC8,AC9,IF('基本情報シート(交付申請用)'!I23=AD8,AD9,"サービス対象分野を入力してください。"))))</f>
        <v>サービス対象分野を入力してください。</v>
      </c>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38" t="s">
        <v>521</v>
      </c>
      <c r="AB9" s="338" t="s">
        <v>522</v>
      </c>
      <c r="AC9" s="338" t="s">
        <v>523</v>
      </c>
      <c r="AD9" s="338" t="s">
        <v>524</v>
      </c>
    </row>
    <row r="10" spans="1:30">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38"/>
      <c r="AB10" s="338"/>
      <c r="AC10" s="338"/>
      <c r="AD10" s="338"/>
    </row>
    <row r="11" spans="1:30">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38"/>
      <c r="AB11" s="338"/>
      <c r="AC11" s="338"/>
      <c r="AD11" s="338"/>
    </row>
    <row r="12" spans="1:30">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38"/>
      <c r="AB12" s="338"/>
      <c r="AC12" s="338"/>
      <c r="AD12" s="338"/>
    </row>
    <row r="13" spans="1:30">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38"/>
      <c r="AB13" s="338"/>
      <c r="AC13" s="338"/>
      <c r="AD13" s="338"/>
    </row>
    <row r="14" spans="1:30">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38"/>
      <c r="AB14" s="338"/>
      <c r="AC14" s="338"/>
      <c r="AD14" s="338"/>
    </row>
    <row r="15" spans="1:30">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38"/>
      <c r="AB15" s="338"/>
      <c r="AC15" s="338"/>
      <c r="AD15" s="338"/>
    </row>
    <row r="16" spans="1:30">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38"/>
      <c r="AB16" s="338"/>
      <c r="AC16" s="338"/>
      <c r="AD16" s="338"/>
    </row>
    <row r="17" spans="1:30">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38"/>
      <c r="AB17" s="338"/>
      <c r="AC17" s="338"/>
      <c r="AD17" s="338"/>
    </row>
    <row r="18" spans="1:30" ht="18" customHeight="1">
      <c r="A18" s="341" t="str">
        <f>IF(A9="サービス対象分野を入力してください。",A9,IF(A9=AA9,AA18,AB18))</f>
        <v>サービス対象分野を入力してください。</v>
      </c>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0" t="s">
        <v>628</v>
      </c>
      <c r="AB18" s="340" t="s">
        <v>525</v>
      </c>
      <c r="AC18" s="340" t="s">
        <v>525</v>
      </c>
      <c r="AD18" s="340" t="s">
        <v>525</v>
      </c>
    </row>
    <row r="19" spans="1:30">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0"/>
      <c r="AB19" s="340"/>
      <c r="AC19" s="340"/>
      <c r="AD19" s="340"/>
    </row>
    <row r="20" spans="1:30">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0"/>
      <c r="AB20" s="340"/>
      <c r="AC20" s="340"/>
      <c r="AD20" s="340"/>
    </row>
    <row r="21" spans="1:30">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0"/>
      <c r="AB21" s="340"/>
      <c r="AC21" s="340"/>
      <c r="AD21" s="340"/>
    </row>
    <row r="22" spans="1:30">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0"/>
      <c r="AB22" s="340"/>
      <c r="AC22" s="340"/>
      <c r="AD22" s="340"/>
    </row>
    <row r="23" spans="1:30">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0"/>
      <c r="AB23" s="340"/>
      <c r="AC23" s="340"/>
      <c r="AD23" s="340"/>
    </row>
    <row r="24" spans="1:30">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340"/>
      <c r="AB24" s="340"/>
      <c r="AC24" s="340"/>
      <c r="AD24" s="340"/>
    </row>
    <row r="25" spans="1:30">
      <c r="A25" s="342" t="s">
        <v>9</v>
      </c>
      <c r="B25" s="342"/>
      <c r="C25" s="12" t="str">
        <f>IF('基本情報シート(交付申請用)'!K8="","",'基本情報シート(交付申請用)'!K8)</f>
        <v/>
      </c>
      <c r="D25" s="2" t="s">
        <v>10</v>
      </c>
      <c r="E25" s="342" t="str">
        <f>IF('基本情報シート(交付申請用)'!M8="","",'基本情報シート(交付申請用)'!M8)</f>
        <v/>
      </c>
      <c r="F25" s="342"/>
      <c r="G25" s="2" t="s">
        <v>11</v>
      </c>
      <c r="H25" s="342" t="str">
        <f>IF('基本情報シート(交付申請用)'!P8="","",'基本情報シート(交付申請用)'!P8)</f>
        <v/>
      </c>
      <c r="I25" s="342"/>
      <c r="J25" s="2" t="s">
        <v>12</v>
      </c>
    </row>
    <row r="27" spans="1:30">
      <c r="J27" s="339" t="s">
        <v>160</v>
      </c>
      <c r="K27" s="339"/>
      <c r="L27" s="339"/>
      <c r="M27" s="339"/>
      <c r="N27" s="339"/>
      <c r="O27" s="339"/>
      <c r="P27" s="339"/>
      <c r="Q27" s="2"/>
      <c r="R27" s="2"/>
      <c r="S27" s="2"/>
      <c r="T27" s="2"/>
      <c r="U27" s="2"/>
      <c r="V27" s="2"/>
      <c r="W27" s="2"/>
      <c r="X27" s="2"/>
      <c r="Y27" s="2"/>
      <c r="Z27" s="2"/>
    </row>
    <row r="28" spans="1:30" ht="18" customHeight="1">
      <c r="J28" s="217" t="str">
        <f>'第1号様式(交付申請)'!O7</f>
        <v/>
      </c>
      <c r="K28" s="217"/>
      <c r="L28" s="217"/>
      <c r="M28" s="217"/>
      <c r="N28" s="217"/>
      <c r="O28" s="217"/>
      <c r="P28" s="217"/>
      <c r="Q28" s="217"/>
      <c r="R28" s="217"/>
      <c r="S28" s="217"/>
      <c r="T28" s="217"/>
      <c r="U28" s="217"/>
      <c r="V28" s="217"/>
      <c r="W28" s="217"/>
      <c r="X28" s="217"/>
      <c r="Y28" s="217"/>
      <c r="Z28" s="217"/>
    </row>
    <row r="29" spans="1:30">
      <c r="J29" s="217"/>
      <c r="K29" s="217"/>
      <c r="L29" s="217"/>
      <c r="M29" s="217"/>
      <c r="N29" s="217"/>
      <c r="O29" s="217"/>
      <c r="P29" s="217"/>
      <c r="Q29" s="217"/>
      <c r="R29" s="217"/>
      <c r="S29" s="217"/>
      <c r="T29" s="217"/>
      <c r="U29" s="217"/>
      <c r="V29" s="217"/>
      <c r="W29" s="217"/>
      <c r="X29" s="217"/>
      <c r="Y29" s="217"/>
      <c r="Z29" s="217"/>
    </row>
    <row r="30" spans="1:30">
      <c r="J30" s="214" t="s">
        <v>59</v>
      </c>
      <c r="K30" s="214"/>
      <c r="L30" s="214"/>
      <c r="M30" s="214" t="str">
        <f>'第1号様式(交付申請)'!S9</f>
        <v/>
      </c>
      <c r="N30" s="214"/>
      <c r="O30" s="214"/>
      <c r="P30" s="214"/>
      <c r="Q30" s="214"/>
      <c r="R30" s="214"/>
      <c r="S30" s="214"/>
      <c r="T30" s="214"/>
      <c r="U30" s="214"/>
      <c r="V30" s="214"/>
      <c r="W30" s="214"/>
      <c r="X30" s="214"/>
      <c r="Y30" s="214"/>
      <c r="Z30" s="214"/>
    </row>
    <row r="31" spans="1:30">
      <c r="J31" s="214" t="s">
        <v>140</v>
      </c>
      <c r="K31" s="214"/>
      <c r="L31" s="214"/>
      <c r="M31" s="214"/>
      <c r="N31" s="214"/>
      <c r="O31" s="214" t="str">
        <f>'第1号様式(交付申請)'!V10</f>
        <v/>
      </c>
      <c r="P31" s="214"/>
      <c r="Q31" s="214"/>
      <c r="R31" s="214"/>
      <c r="S31" s="214"/>
      <c r="T31" s="214"/>
      <c r="U31" s="214"/>
      <c r="V31" s="214"/>
      <c r="W31" s="214"/>
      <c r="X31" s="214"/>
      <c r="Y31" s="214"/>
      <c r="Z31" s="214"/>
    </row>
    <row r="33" spans="1:26">
      <c r="A33" s="345" t="s">
        <v>154</v>
      </c>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row>
    <row r="34" spans="1:26">
      <c r="A34" s="345" t="s">
        <v>155</v>
      </c>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row>
    <row r="35" spans="1:26">
      <c r="A35" s="345" t="s">
        <v>153</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row>
    <row r="36" spans="1:26">
      <c r="A36" s="345" t="s">
        <v>156</v>
      </c>
      <c r="B36" s="345"/>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row>
    <row r="37" spans="1:26">
      <c r="A37" s="345" t="s">
        <v>157</v>
      </c>
      <c r="B37" s="345"/>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row>
    <row r="38" spans="1:26">
      <c r="A38" s="345" t="s">
        <v>158</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row>
    <row r="39" spans="1:26">
      <c r="A39" s="345" t="s">
        <v>159</v>
      </c>
      <c r="B39" s="345"/>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row>
  </sheetData>
  <sheetProtection algorithmName="SHA-512" hashValue="sE3zSgHGqcpoDH3An4c9H4+gz7vBZO7OWJTttIXBnXvUQtnGNmcQ93vyMIDyFRK8g93szBdWxJjUw4QMgDMRiw==" saltValue="uycXNW6vHmbTWZutXwsEdg==" spinCount="100000" sheet="1" objects="1" scenarios="1" selectLockedCells="1" selectUnlockedCells="1"/>
  <mergeCells count="32">
    <mergeCell ref="A25:B25"/>
    <mergeCell ref="A39:Z39"/>
    <mergeCell ref="A38:Z38"/>
    <mergeCell ref="A37:Z37"/>
    <mergeCell ref="A36:Z36"/>
    <mergeCell ref="A33:Z33"/>
    <mergeCell ref="A34:Z34"/>
    <mergeCell ref="A35:Z35"/>
    <mergeCell ref="K1:N1"/>
    <mergeCell ref="O1:Z1"/>
    <mergeCell ref="A1:F1"/>
    <mergeCell ref="A9:Z17"/>
    <mergeCell ref="AA9:AA17"/>
    <mergeCell ref="A7:E7"/>
    <mergeCell ref="B3:Y3"/>
    <mergeCell ref="J5:Q5"/>
    <mergeCell ref="AD9:AD17"/>
    <mergeCell ref="J31:N31"/>
    <mergeCell ref="J30:L30"/>
    <mergeCell ref="J28:Z29"/>
    <mergeCell ref="J27:P27"/>
    <mergeCell ref="M30:Z30"/>
    <mergeCell ref="O31:Z31"/>
    <mergeCell ref="AA18:AA24"/>
    <mergeCell ref="AB18:AB24"/>
    <mergeCell ref="AC18:AC24"/>
    <mergeCell ref="AD18:AD24"/>
    <mergeCell ref="AB9:AB17"/>
    <mergeCell ref="AC9:AC17"/>
    <mergeCell ref="A18:Z23"/>
    <mergeCell ref="E25:F25"/>
    <mergeCell ref="H25:I2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EB8D-044A-4DC7-AA63-DDC0C3578AA8}">
  <sheetPr>
    <tabColor rgb="FFFFC000"/>
  </sheetPr>
  <dimension ref="A1:Z39"/>
  <sheetViews>
    <sheetView view="pageBreakPreview" zoomScaleNormal="100" zoomScaleSheetLayoutView="100" workbookViewId="0">
      <selection sqref="A1:C1"/>
    </sheetView>
  </sheetViews>
  <sheetFormatPr defaultRowHeight="18"/>
  <cols>
    <col min="1" max="26" width="3" customWidth="1"/>
  </cols>
  <sheetData>
    <row r="1" spans="1:26">
      <c r="A1" s="213" t="s">
        <v>69</v>
      </c>
      <c r="B1" s="213"/>
      <c r="C1" s="213"/>
      <c r="D1" s="2"/>
      <c r="E1" s="2"/>
      <c r="F1" s="2"/>
      <c r="G1" s="2"/>
      <c r="H1" s="2"/>
      <c r="I1" s="2"/>
      <c r="J1" s="2"/>
      <c r="K1" s="336" t="s">
        <v>112</v>
      </c>
      <c r="L1" s="336"/>
      <c r="M1" s="336"/>
      <c r="N1" s="336"/>
      <c r="O1" s="335" t="str">
        <f>IF('基本情報シート(交付申請用)'!I19="","",'基本情報シート(交付申請用)'!I19)</f>
        <v/>
      </c>
      <c r="P1" s="335"/>
      <c r="Q1" s="335"/>
      <c r="R1" s="335"/>
      <c r="S1" s="335"/>
      <c r="T1" s="335"/>
      <c r="U1" s="335"/>
      <c r="V1" s="335"/>
      <c r="W1" s="335"/>
      <c r="X1" s="335"/>
      <c r="Y1" s="335"/>
      <c r="Z1" s="335"/>
    </row>
    <row r="2" spans="1:26">
      <c r="A2" s="2"/>
      <c r="B2" s="2"/>
      <c r="C2" s="2"/>
      <c r="D2" s="2"/>
      <c r="E2" s="2"/>
      <c r="F2" s="2"/>
      <c r="G2" s="2"/>
      <c r="H2" s="2"/>
      <c r="I2" s="2"/>
      <c r="J2" s="2"/>
      <c r="K2" s="2"/>
      <c r="L2" s="2"/>
      <c r="M2" s="2"/>
      <c r="N2" s="2"/>
      <c r="O2" s="2"/>
      <c r="P2" s="2"/>
      <c r="Q2" s="2"/>
      <c r="R2" s="2"/>
      <c r="S2" s="2"/>
      <c r="T2" s="2"/>
      <c r="U2" s="2"/>
      <c r="V2" s="2"/>
      <c r="W2" s="2"/>
      <c r="X2" s="2"/>
      <c r="Y2" s="2"/>
      <c r="Z2" s="2"/>
    </row>
    <row r="3" spans="1:26" ht="18.600000000000001">
      <c r="A3" s="2"/>
      <c r="B3" s="343" t="s">
        <v>111</v>
      </c>
      <c r="C3" s="343"/>
      <c r="D3" s="343"/>
      <c r="E3" s="343"/>
      <c r="F3" s="343"/>
      <c r="G3" s="343"/>
      <c r="H3" s="343"/>
      <c r="I3" s="343"/>
      <c r="J3" s="343"/>
      <c r="K3" s="343"/>
      <c r="L3" s="343"/>
      <c r="M3" s="343"/>
      <c r="N3" s="343"/>
      <c r="O3" s="343"/>
      <c r="P3" s="343"/>
      <c r="Q3" s="343"/>
      <c r="R3" s="343"/>
      <c r="S3" s="343"/>
      <c r="T3" s="343"/>
      <c r="U3" s="343"/>
      <c r="V3" s="343"/>
      <c r="W3" s="343"/>
      <c r="X3" s="343"/>
      <c r="Y3" s="343"/>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ht="19.2">
      <c r="A5" s="2"/>
      <c r="B5" s="2"/>
      <c r="C5" s="2"/>
      <c r="D5" s="2"/>
      <c r="E5" s="2"/>
      <c r="F5" s="2"/>
      <c r="G5" s="2"/>
      <c r="H5" s="2"/>
      <c r="I5" s="344" t="s">
        <v>94</v>
      </c>
      <c r="J5" s="344"/>
      <c r="K5" s="344"/>
      <c r="L5" s="344"/>
      <c r="M5" s="344"/>
      <c r="N5" s="344"/>
      <c r="O5" s="344"/>
      <c r="P5" s="344"/>
      <c r="Q5" s="344"/>
      <c r="R5" s="344"/>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339" t="s">
        <v>127</v>
      </c>
      <c r="B7" s="339"/>
      <c r="C7" s="339"/>
      <c r="D7" s="339"/>
      <c r="E7" s="339"/>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347" t="s">
        <v>128</v>
      </c>
      <c r="W8" s="347"/>
      <c r="X8" s="347"/>
      <c r="Y8" s="347"/>
      <c r="Z8" s="2"/>
    </row>
    <row r="9" spans="1:26">
      <c r="A9" s="2"/>
      <c r="B9" s="358" t="s">
        <v>130</v>
      </c>
      <c r="C9" s="279"/>
      <c r="D9" s="279"/>
      <c r="E9" s="279"/>
      <c r="F9" s="279"/>
      <c r="G9" s="279"/>
      <c r="H9" s="279"/>
      <c r="I9" s="279"/>
      <c r="J9" s="358" t="s">
        <v>129</v>
      </c>
      <c r="K9" s="279"/>
      <c r="L9" s="279"/>
      <c r="M9" s="279"/>
      <c r="N9" s="279"/>
      <c r="O9" s="279"/>
      <c r="P9" s="279"/>
      <c r="Q9" s="280"/>
      <c r="R9" s="279" t="s">
        <v>131</v>
      </c>
      <c r="S9" s="279"/>
      <c r="T9" s="279"/>
      <c r="U9" s="279"/>
      <c r="V9" s="279"/>
      <c r="W9" s="279"/>
      <c r="X9" s="279"/>
      <c r="Y9" s="280"/>
      <c r="Z9" s="2"/>
    </row>
    <row r="10" spans="1:26">
      <c r="A10" s="2"/>
      <c r="B10" s="9"/>
      <c r="C10" s="2"/>
      <c r="D10" s="2"/>
      <c r="E10" s="2"/>
      <c r="F10" s="2"/>
      <c r="G10" s="2"/>
      <c r="H10" s="2"/>
      <c r="I10" s="2"/>
      <c r="J10" s="9"/>
      <c r="K10" s="2"/>
      <c r="L10" s="2"/>
      <c r="M10" s="2"/>
      <c r="N10" s="2"/>
      <c r="O10" s="2"/>
      <c r="P10" s="2"/>
      <c r="Q10" s="8"/>
      <c r="R10" s="349" t="str">
        <f>IF('基本情報シート(交付申請用)'!C135="","",'基本情報シート(交付申請用)'!C135)</f>
        <v/>
      </c>
      <c r="S10" s="350"/>
      <c r="T10" s="350"/>
      <c r="U10" s="350"/>
      <c r="V10" s="350"/>
      <c r="W10" s="350"/>
      <c r="X10" s="350"/>
      <c r="Y10" s="351"/>
      <c r="Z10" s="2"/>
    </row>
    <row r="11" spans="1:26">
      <c r="A11" s="2"/>
      <c r="B11" s="348" t="s">
        <v>132</v>
      </c>
      <c r="C11" s="342"/>
      <c r="D11" s="342"/>
      <c r="E11" s="342"/>
      <c r="F11" s="342"/>
      <c r="G11" s="342"/>
      <c r="H11" s="342"/>
      <c r="I11" s="342"/>
      <c r="J11" s="359">
        <f>'第1号様式(1)'!S11</f>
        <v>0</v>
      </c>
      <c r="K11" s="342"/>
      <c r="L11" s="342"/>
      <c r="M11" s="342"/>
      <c r="N11" s="342"/>
      <c r="O11" s="342"/>
      <c r="P11" s="342"/>
      <c r="Q11" s="360"/>
      <c r="R11" s="352"/>
      <c r="S11" s="353"/>
      <c r="T11" s="353"/>
      <c r="U11" s="353"/>
      <c r="V11" s="353"/>
      <c r="W11" s="353"/>
      <c r="X11" s="353"/>
      <c r="Y11" s="354"/>
      <c r="Z11" s="2"/>
    </row>
    <row r="12" spans="1:26">
      <c r="A12" s="2"/>
      <c r="B12" s="9"/>
      <c r="C12" s="2"/>
      <c r="D12" s="2"/>
      <c r="E12" s="2"/>
      <c r="F12" s="2"/>
      <c r="G12" s="2"/>
      <c r="H12" s="2"/>
      <c r="I12" s="2"/>
      <c r="J12" s="9"/>
      <c r="K12" s="2"/>
      <c r="L12" s="2"/>
      <c r="M12" s="2"/>
      <c r="N12" s="2"/>
      <c r="O12" s="2"/>
      <c r="P12" s="2"/>
      <c r="Q12" s="8"/>
      <c r="R12" s="352"/>
      <c r="S12" s="353"/>
      <c r="T12" s="353"/>
      <c r="U12" s="353"/>
      <c r="V12" s="353"/>
      <c r="W12" s="353"/>
      <c r="X12" s="353"/>
      <c r="Y12" s="354"/>
      <c r="Z12" s="2"/>
    </row>
    <row r="13" spans="1:26">
      <c r="A13" s="2"/>
      <c r="B13" s="348" t="s">
        <v>133</v>
      </c>
      <c r="C13" s="342"/>
      <c r="D13" s="342"/>
      <c r="E13" s="342"/>
      <c r="F13" s="342"/>
      <c r="G13" s="342"/>
      <c r="H13" s="342"/>
      <c r="I13" s="342"/>
      <c r="J13" s="359">
        <f>'第1号様式(1)'!X11</f>
        <v>0</v>
      </c>
      <c r="K13" s="342"/>
      <c r="L13" s="342"/>
      <c r="M13" s="342"/>
      <c r="N13" s="342"/>
      <c r="O13" s="342"/>
      <c r="P13" s="342"/>
      <c r="Q13" s="360"/>
      <c r="R13" s="352"/>
      <c r="S13" s="353"/>
      <c r="T13" s="353"/>
      <c r="U13" s="353"/>
      <c r="V13" s="353"/>
      <c r="W13" s="353"/>
      <c r="X13" s="353"/>
      <c r="Y13" s="354"/>
      <c r="Z13" s="2"/>
    </row>
    <row r="14" spans="1:26">
      <c r="A14" s="2"/>
      <c r="B14" s="9"/>
      <c r="C14" s="2"/>
      <c r="D14" s="2"/>
      <c r="E14" s="2"/>
      <c r="F14" s="2"/>
      <c r="G14" s="2"/>
      <c r="H14" s="2"/>
      <c r="I14" s="2"/>
      <c r="J14" s="9"/>
      <c r="K14" s="2"/>
      <c r="L14" s="2"/>
      <c r="M14" s="2"/>
      <c r="N14" s="2"/>
      <c r="O14" s="2"/>
      <c r="P14" s="2"/>
      <c r="Q14" s="8"/>
      <c r="R14" s="352"/>
      <c r="S14" s="353"/>
      <c r="T14" s="353"/>
      <c r="U14" s="353"/>
      <c r="V14" s="353"/>
      <c r="W14" s="353"/>
      <c r="X14" s="353"/>
      <c r="Y14" s="354"/>
      <c r="Z14" s="2"/>
    </row>
    <row r="15" spans="1:26">
      <c r="A15" s="2"/>
      <c r="B15" s="348" t="s">
        <v>134</v>
      </c>
      <c r="C15" s="342"/>
      <c r="D15" s="342"/>
      <c r="E15" s="342"/>
      <c r="F15" s="342"/>
      <c r="G15" s="342"/>
      <c r="H15" s="342"/>
      <c r="I15" s="342"/>
      <c r="J15" s="359">
        <f>'第1号様式(1)'!D11</f>
        <v>0</v>
      </c>
      <c r="K15" s="342"/>
      <c r="L15" s="342"/>
      <c r="M15" s="342"/>
      <c r="N15" s="342"/>
      <c r="O15" s="342"/>
      <c r="P15" s="342"/>
      <c r="Q15" s="360"/>
      <c r="R15" s="352"/>
      <c r="S15" s="353"/>
      <c r="T15" s="353"/>
      <c r="U15" s="353"/>
      <c r="V15" s="353"/>
      <c r="W15" s="353"/>
      <c r="X15" s="353"/>
      <c r="Y15" s="354"/>
      <c r="Z15" s="2"/>
    </row>
    <row r="16" spans="1:26">
      <c r="A16" s="2"/>
      <c r="B16" s="9"/>
      <c r="C16" s="2"/>
      <c r="D16" s="2"/>
      <c r="E16" s="2"/>
      <c r="F16" s="2"/>
      <c r="G16" s="2"/>
      <c r="H16" s="2"/>
      <c r="I16" s="2"/>
      <c r="J16" s="9"/>
      <c r="K16" s="2"/>
      <c r="L16" s="2"/>
      <c r="M16" s="2"/>
      <c r="N16" s="2"/>
      <c r="O16" s="2"/>
      <c r="P16" s="2"/>
      <c r="Q16" s="8"/>
      <c r="R16" s="355"/>
      <c r="S16" s="356"/>
      <c r="T16" s="356"/>
      <c r="U16" s="356"/>
      <c r="V16" s="356"/>
      <c r="W16" s="356"/>
      <c r="X16" s="356"/>
      <c r="Y16" s="357"/>
      <c r="Z16" s="2"/>
    </row>
    <row r="17" spans="1:26">
      <c r="A17" s="2"/>
      <c r="B17" s="358" t="s">
        <v>135</v>
      </c>
      <c r="C17" s="279"/>
      <c r="D17" s="279"/>
      <c r="E17" s="279"/>
      <c r="F17" s="279"/>
      <c r="G17" s="279"/>
      <c r="H17" s="279"/>
      <c r="I17" s="279"/>
      <c r="J17" s="361">
        <f>SUM(J11:Q16)</f>
        <v>0</v>
      </c>
      <c r="K17" s="279"/>
      <c r="L17" s="279"/>
      <c r="M17" s="279"/>
      <c r="N17" s="279"/>
      <c r="O17" s="279"/>
      <c r="P17" s="279"/>
      <c r="Q17" s="280"/>
      <c r="R17" s="10"/>
      <c r="S17" s="10"/>
      <c r="T17" s="10"/>
      <c r="U17" s="10"/>
      <c r="V17" s="10"/>
      <c r="W17" s="10"/>
      <c r="X17" s="10"/>
      <c r="Y17" s="11"/>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339" t="s">
        <v>136</v>
      </c>
      <c r="B20" s="339"/>
      <c r="C20" s="339"/>
      <c r="D20" s="339"/>
      <c r="E20" s="339"/>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362" t="s">
        <v>138</v>
      </c>
      <c r="W21" s="362"/>
      <c r="X21" s="362"/>
      <c r="Y21" s="362"/>
      <c r="Z21" s="2"/>
    </row>
    <row r="22" spans="1:26">
      <c r="A22" s="2"/>
      <c r="B22" s="358" t="s">
        <v>130</v>
      </c>
      <c r="C22" s="279"/>
      <c r="D22" s="279"/>
      <c r="E22" s="279"/>
      <c r="F22" s="279"/>
      <c r="G22" s="279"/>
      <c r="H22" s="279"/>
      <c r="I22" s="279"/>
      <c r="J22" s="358" t="s">
        <v>129</v>
      </c>
      <c r="K22" s="279"/>
      <c r="L22" s="279"/>
      <c r="M22" s="279"/>
      <c r="N22" s="279"/>
      <c r="O22" s="279"/>
      <c r="P22" s="279"/>
      <c r="Q22" s="280"/>
      <c r="R22" s="279" t="s">
        <v>131</v>
      </c>
      <c r="S22" s="279"/>
      <c r="T22" s="279"/>
      <c r="U22" s="279"/>
      <c r="V22" s="279"/>
      <c r="W22" s="279"/>
      <c r="X22" s="279"/>
      <c r="Y22" s="280"/>
      <c r="Z22" s="2"/>
    </row>
    <row r="23" spans="1:26">
      <c r="A23" s="2"/>
      <c r="B23" s="9"/>
      <c r="C23" s="2"/>
      <c r="D23" s="2"/>
      <c r="E23" s="2"/>
      <c r="F23" s="2"/>
      <c r="G23" s="2"/>
      <c r="H23" s="2"/>
      <c r="I23" s="2"/>
      <c r="J23" s="9"/>
      <c r="K23" s="2"/>
      <c r="L23" s="2"/>
      <c r="M23" s="2"/>
      <c r="N23" s="2"/>
      <c r="O23" s="2"/>
      <c r="P23" s="2"/>
      <c r="Q23" s="8"/>
      <c r="R23" s="349" t="str">
        <f>IF('基本情報シート(交付申請用)'!C141="","",'基本情報シート(交付申請用)'!C141)</f>
        <v/>
      </c>
      <c r="S23" s="350"/>
      <c r="T23" s="350"/>
      <c r="U23" s="350"/>
      <c r="V23" s="350"/>
      <c r="W23" s="350"/>
      <c r="X23" s="350"/>
      <c r="Y23" s="351"/>
      <c r="Z23" s="2"/>
    </row>
    <row r="24" spans="1:26">
      <c r="A24" s="2"/>
      <c r="B24" s="348" t="s">
        <v>137</v>
      </c>
      <c r="C24" s="342"/>
      <c r="D24" s="342"/>
      <c r="E24" s="342"/>
      <c r="F24" s="342"/>
      <c r="G24" s="342"/>
      <c r="H24" s="342"/>
      <c r="I24" s="342"/>
      <c r="J24" s="359">
        <f>'第1号様式(1)'!A11</f>
        <v>0</v>
      </c>
      <c r="K24" s="342"/>
      <c r="L24" s="342"/>
      <c r="M24" s="342"/>
      <c r="N24" s="342"/>
      <c r="O24" s="342"/>
      <c r="P24" s="342"/>
      <c r="Q24" s="360"/>
      <c r="R24" s="352"/>
      <c r="S24" s="353"/>
      <c r="T24" s="353"/>
      <c r="U24" s="353"/>
      <c r="V24" s="353"/>
      <c r="W24" s="353"/>
      <c r="X24" s="353"/>
      <c r="Y24" s="354"/>
      <c r="Z24" s="2"/>
    </row>
    <row r="25" spans="1:26">
      <c r="A25" s="2"/>
      <c r="B25" s="9"/>
      <c r="C25" s="2"/>
      <c r="D25" s="2"/>
      <c r="E25" s="2"/>
      <c r="F25" s="2"/>
      <c r="G25" s="2"/>
      <c r="H25" s="2"/>
      <c r="I25" s="2"/>
      <c r="J25" s="9"/>
      <c r="K25" s="2"/>
      <c r="L25" s="2"/>
      <c r="M25" s="2"/>
      <c r="N25" s="2"/>
      <c r="O25" s="2"/>
      <c r="P25" s="2"/>
      <c r="Q25" s="8"/>
      <c r="R25" s="352"/>
      <c r="S25" s="353"/>
      <c r="T25" s="353"/>
      <c r="U25" s="353"/>
      <c r="V25" s="353"/>
      <c r="W25" s="353"/>
      <c r="X25" s="353"/>
      <c r="Y25" s="354"/>
      <c r="Z25" s="2"/>
    </row>
    <row r="26" spans="1:26">
      <c r="A26" s="2"/>
      <c r="B26" s="9"/>
      <c r="C26" s="2"/>
      <c r="D26" s="2"/>
      <c r="E26" s="2"/>
      <c r="F26" s="2"/>
      <c r="G26" s="2"/>
      <c r="H26" s="2"/>
      <c r="I26" s="2"/>
      <c r="J26" s="9"/>
      <c r="K26" s="2"/>
      <c r="L26" s="2"/>
      <c r="M26" s="2"/>
      <c r="N26" s="2"/>
      <c r="O26" s="2"/>
      <c r="P26" s="2"/>
      <c r="Q26" s="8"/>
      <c r="R26" s="352"/>
      <c r="S26" s="353"/>
      <c r="T26" s="353"/>
      <c r="U26" s="353"/>
      <c r="V26" s="353"/>
      <c r="W26" s="353"/>
      <c r="X26" s="353"/>
      <c r="Y26" s="354"/>
      <c r="Z26" s="2"/>
    </row>
    <row r="27" spans="1:26">
      <c r="A27" s="2"/>
      <c r="B27" s="9"/>
      <c r="C27" s="2"/>
      <c r="D27" s="2"/>
      <c r="E27" s="2"/>
      <c r="F27" s="2"/>
      <c r="G27" s="2"/>
      <c r="H27" s="2"/>
      <c r="I27" s="2"/>
      <c r="J27" s="9"/>
      <c r="K27" s="2"/>
      <c r="L27" s="2"/>
      <c r="M27" s="2"/>
      <c r="N27" s="2"/>
      <c r="O27" s="2"/>
      <c r="P27" s="2"/>
      <c r="Q27" s="8"/>
      <c r="R27" s="352"/>
      <c r="S27" s="353"/>
      <c r="T27" s="353"/>
      <c r="U27" s="353"/>
      <c r="V27" s="353"/>
      <c r="W27" s="353"/>
      <c r="X27" s="353"/>
      <c r="Y27" s="354"/>
      <c r="Z27" s="2"/>
    </row>
    <row r="28" spans="1:26">
      <c r="A28" s="2"/>
      <c r="B28" s="9"/>
      <c r="C28" s="2"/>
      <c r="D28" s="2"/>
      <c r="E28" s="2"/>
      <c r="F28" s="2"/>
      <c r="G28" s="2"/>
      <c r="H28" s="2"/>
      <c r="I28" s="2"/>
      <c r="J28" s="9"/>
      <c r="K28" s="2"/>
      <c r="L28" s="2"/>
      <c r="M28" s="2"/>
      <c r="N28" s="2"/>
      <c r="O28" s="2"/>
      <c r="P28" s="2"/>
      <c r="Q28" s="8"/>
      <c r="R28" s="352"/>
      <c r="S28" s="353"/>
      <c r="T28" s="353"/>
      <c r="U28" s="353"/>
      <c r="V28" s="353"/>
      <c r="W28" s="353"/>
      <c r="X28" s="353"/>
      <c r="Y28" s="354"/>
      <c r="Z28" s="2"/>
    </row>
    <row r="29" spans="1:26">
      <c r="A29" s="2"/>
      <c r="B29" s="9"/>
      <c r="C29" s="2"/>
      <c r="D29" s="2"/>
      <c r="E29" s="2"/>
      <c r="F29" s="2"/>
      <c r="G29" s="2"/>
      <c r="H29" s="2"/>
      <c r="I29" s="2"/>
      <c r="J29" s="9"/>
      <c r="K29" s="2"/>
      <c r="L29" s="2"/>
      <c r="M29" s="2"/>
      <c r="N29" s="2"/>
      <c r="O29" s="2"/>
      <c r="P29" s="2"/>
      <c r="Q29" s="8"/>
      <c r="R29" s="355"/>
      <c r="S29" s="356"/>
      <c r="T29" s="356"/>
      <c r="U29" s="356"/>
      <c r="V29" s="356"/>
      <c r="W29" s="356"/>
      <c r="X29" s="356"/>
      <c r="Y29" s="357"/>
      <c r="Z29" s="2"/>
    </row>
    <row r="30" spans="1:26">
      <c r="A30" s="2"/>
      <c r="B30" s="358" t="s">
        <v>135</v>
      </c>
      <c r="C30" s="279"/>
      <c r="D30" s="279"/>
      <c r="E30" s="279"/>
      <c r="F30" s="279"/>
      <c r="G30" s="279"/>
      <c r="H30" s="279"/>
      <c r="I30" s="279"/>
      <c r="J30" s="361">
        <f>J24</f>
        <v>0</v>
      </c>
      <c r="K30" s="279"/>
      <c r="L30" s="279"/>
      <c r="M30" s="279"/>
      <c r="N30" s="279"/>
      <c r="O30" s="279"/>
      <c r="P30" s="279"/>
      <c r="Q30" s="280"/>
      <c r="R30" s="10"/>
      <c r="S30" s="10"/>
      <c r="T30" s="10"/>
      <c r="U30" s="10"/>
      <c r="V30" s="10"/>
      <c r="W30" s="10"/>
      <c r="X30" s="10"/>
      <c r="Y30" s="11"/>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339" t="s">
        <v>139</v>
      </c>
      <c r="C32" s="339"/>
      <c r="D32" s="339"/>
      <c r="E32" s="339"/>
      <c r="F32" s="339"/>
      <c r="G32" s="339"/>
      <c r="H32" s="339"/>
      <c r="I32" s="339"/>
      <c r="J32" s="339"/>
      <c r="K32" s="339"/>
      <c r="L32" s="339"/>
      <c r="M32" s="339"/>
      <c r="N32" s="339"/>
      <c r="O32" s="339"/>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342" t="s">
        <v>9</v>
      </c>
      <c r="C34" s="342"/>
      <c r="D34" s="12" t="str">
        <f>IF('基本情報シート(交付申請用)'!K8="","",'基本情報シート(交付申請用)'!K8)</f>
        <v/>
      </c>
      <c r="E34" s="2" t="s">
        <v>10</v>
      </c>
      <c r="F34" s="342" t="str">
        <f>IF('基本情報シート(交付申請用)'!M8="","",'基本情報シート(交付申請用)'!M8)</f>
        <v/>
      </c>
      <c r="G34" s="342"/>
      <c r="H34" s="2" t="s">
        <v>11</v>
      </c>
      <c r="I34" s="342" t="str">
        <f>IF('基本情報シート(交付申請用)'!P8="","",'基本情報シート(交付申請用)'!P8)</f>
        <v/>
      </c>
      <c r="J34" s="342"/>
      <c r="K34" s="2" t="s">
        <v>12</v>
      </c>
      <c r="L34" s="2"/>
      <c r="M34" s="2"/>
      <c r="N34" s="2"/>
      <c r="O34" s="2"/>
      <c r="P34" s="2"/>
      <c r="Q34" s="2"/>
      <c r="R34" s="2"/>
      <c r="S34" s="2"/>
      <c r="T34" s="2"/>
      <c r="U34" s="2"/>
      <c r="V34" s="2"/>
      <c r="W34" s="2"/>
      <c r="X34" s="2"/>
      <c r="Y34" s="2"/>
      <c r="Z34" s="2"/>
    </row>
    <row r="35" spans="1:26">
      <c r="A35" s="2"/>
      <c r="B35" s="213" t="s">
        <v>143</v>
      </c>
      <c r="C35" s="213"/>
      <c r="D35" s="213"/>
      <c r="E35" s="213"/>
      <c r="F35" s="213"/>
      <c r="G35" s="213"/>
      <c r="H35" s="213"/>
      <c r="I35" s="217" t="str">
        <f>'第1号様式(交付申請)'!O7</f>
        <v/>
      </c>
      <c r="J35" s="217"/>
      <c r="K35" s="217"/>
      <c r="L35" s="217"/>
      <c r="M35" s="217"/>
      <c r="N35" s="217"/>
      <c r="O35" s="217"/>
      <c r="P35" s="217"/>
      <c r="Q35" s="217"/>
      <c r="R35" s="217"/>
      <c r="S35" s="217"/>
      <c r="T35" s="217"/>
      <c r="U35" s="217"/>
      <c r="V35" s="217"/>
      <c r="W35" s="217"/>
      <c r="X35" s="217"/>
      <c r="Y35" s="217"/>
      <c r="Z35" s="2"/>
    </row>
    <row r="36" spans="1:26">
      <c r="A36" s="2"/>
      <c r="B36" s="213"/>
      <c r="C36" s="213"/>
      <c r="D36" s="213"/>
      <c r="E36" s="213"/>
      <c r="F36" s="213"/>
      <c r="G36" s="213"/>
      <c r="H36" s="213"/>
      <c r="I36" s="217"/>
      <c r="J36" s="217"/>
      <c r="K36" s="217"/>
      <c r="L36" s="217"/>
      <c r="M36" s="217"/>
      <c r="N36" s="217"/>
      <c r="O36" s="217"/>
      <c r="P36" s="217"/>
      <c r="Q36" s="217"/>
      <c r="R36" s="217"/>
      <c r="S36" s="217"/>
      <c r="T36" s="217"/>
      <c r="U36" s="217"/>
      <c r="V36" s="217"/>
      <c r="W36" s="217"/>
      <c r="X36" s="217"/>
      <c r="Y36" s="217"/>
      <c r="Z36" s="2"/>
    </row>
    <row r="37" spans="1:26">
      <c r="A37" s="2"/>
      <c r="B37" s="346" t="s">
        <v>59</v>
      </c>
      <c r="C37" s="346"/>
      <c r="D37" s="346"/>
      <c r="E37" s="214" t="str">
        <f>'第1号様式(交付申請)'!S9</f>
        <v/>
      </c>
      <c r="F37" s="214"/>
      <c r="G37" s="214"/>
      <c r="H37" s="214"/>
      <c r="I37" s="214"/>
      <c r="J37" s="214"/>
      <c r="K37" s="214"/>
      <c r="L37" s="214"/>
      <c r="M37" s="214"/>
      <c r="N37" s="214"/>
      <c r="O37" s="214"/>
      <c r="P37" s="214"/>
      <c r="Q37" s="214"/>
      <c r="R37" s="214"/>
      <c r="S37" s="214"/>
      <c r="T37" s="214"/>
      <c r="U37" s="214"/>
      <c r="V37" s="214"/>
      <c r="W37" s="214"/>
      <c r="X37" s="214"/>
      <c r="Y37" s="214"/>
      <c r="Z37" s="2"/>
    </row>
    <row r="38" spans="1:26">
      <c r="A38" s="2"/>
      <c r="B38" s="346" t="s">
        <v>140</v>
      </c>
      <c r="C38" s="346"/>
      <c r="D38" s="346"/>
      <c r="E38" s="346"/>
      <c r="F38" s="346"/>
      <c r="G38" s="214" t="str">
        <f>'第1号様式(交付申請)'!V10</f>
        <v/>
      </c>
      <c r="H38" s="214"/>
      <c r="I38" s="214"/>
      <c r="J38" s="214"/>
      <c r="K38" s="214"/>
      <c r="L38" s="214"/>
      <c r="M38" s="214"/>
      <c r="N38" s="214"/>
      <c r="O38" s="214"/>
      <c r="P38" s="214"/>
      <c r="Q38" s="214"/>
      <c r="R38" s="214"/>
      <c r="S38" s="214"/>
      <c r="T38" s="214"/>
      <c r="U38" s="214"/>
      <c r="V38" s="214"/>
      <c r="W38" s="214"/>
      <c r="X38" s="214"/>
      <c r="Y38" s="214"/>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sheetData>
  <sheetProtection algorithmName="SHA-512" hashValue="7y1uv/PigDZ1DT84ta6E5zcNNwOMjZKpy7qb4LSulyMrs3nibQ6kQ15UWVzSwnWBfHg4oiyONwpECN7sIjDhnw==" saltValue="ncjaJqL2MmFcM6+9wXTXjw==" spinCount="100000" sheet="1" objects="1" scenarios="1" selectLockedCells="1" selectUnlockedCells="1"/>
  <mergeCells count="39">
    <mergeCell ref="A20:E20"/>
    <mergeCell ref="B22:I22"/>
    <mergeCell ref="J22:Q22"/>
    <mergeCell ref="B24:I24"/>
    <mergeCell ref="J24:Q24"/>
    <mergeCell ref="V21:Y21"/>
    <mergeCell ref="R22:Y22"/>
    <mergeCell ref="R23:Y29"/>
    <mergeCell ref="B32:O32"/>
    <mergeCell ref="B34:C34"/>
    <mergeCell ref="B30:I30"/>
    <mergeCell ref="J30:Q30"/>
    <mergeCell ref="F34:G34"/>
    <mergeCell ref="I34:J34"/>
    <mergeCell ref="A1:C1"/>
    <mergeCell ref="K1:N1"/>
    <mergeCell ref="O1:Z1"/>
    <mergeCell ref="B3:Y3"/>
    <mergeCell ref="I5:R5"/>
    <mergeCell ref="B17:I17"/>
    <mergeCell ref="J11:Q11"/>
    <mergeCell ref="J13:Q13"/>
    <mergeCell ref="J15:Q15"/>
    <mergeCell ref="J17:Q17"/>
    <mergeCell ref="A7:E7"/>
    <mergeCell ref="V8:Y8"/>
    <mergeCell ref="B11:I11"/>
    <mergeCell ref="B13:I13"/>
    <mergeCell ref="B15:I15"/>
    <mergeCell ref="R10:Y16"/>
    <mergeCell ref="B9:I9"/>
    <mergeCell ref="J9:Q9"/>
    <mergeCell ref="R9:Y9"/>
    <mergeCell ref="G38:Y38"/>
    <mergeCell ref="B38:F38"/>
    <mergeCell ref="B35:H36"/>
    <mergeCell ref="I35:Y36"/>
    <mergeCell ref="B37:D37"/>
    <mergeCell ref="E37:Y3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1714-4B80-4986-9121-E087FD63F763}">
  <dimension ref="A1"/>
  <sheetViews>
    <sheetView workbookViewId="0"/>
  </sheetViews>
  <sheetFormatPr defaultRowHeight="18"/>
  <sheetData/>
  <sheetProtection algorithmName="SHA-512" hashValue="GnG3sg63YdwFiywU88IfPi/dJXGaTNNoqc1J9mK3cqH7G2G3sRp9bHjyn6yUBvDIzXEfsut83inf9m3hoK8dvg==" saltValue="5iLNakw/127JGS4Op0eM/w==" spinCount="100000" sheet="1" objects="1" scenarios="1" selectLockedCells="1" selectUnlockedCell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E9EF-EF48-4215-A67B-1FCA5BB5F9C1}">
  <sheetPr>
    <tabColor rgb="FFFFFF00"/>
  </sheetPr>
  <dimension ref="A1:AA139"/>
  <sheetViews>
    <sheetView zoomScale="115" zoomScaleNormal="115" zoomScaleSheetLayoutView="100" workbookViewId="0">
      <selection activeCell="K8" sqref="K8"/>
    </sheetView>
  </sheetViews>
  <sheetFormatPr defaultRowHeight="18"/>
  <cols>
    <col min="1" max="26" width="3" style="37" customWidth="1"/>
    <col min="27" max="27" width="116.59765625" style="37" bestFit="1" customWidth="1"/>
    <col min="28" max="16384" width="8.796875" style="37"/>
  </cols>
  <sheetData>
    <row r="1" spans="1:27" ht="18" customHeight="1">
      <c r="A1" s="203" t="s">
        <v>631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row>
    <row r="2" spans="1:27" ht="18" customHeight="1">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row>
    <row r="3" spans="1:27">
      <c r="A3" s="189" t="s">
        <v>161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row>
    <row r="4" spans="1:27">
      <c r="C4" s="190" t="s">
        <v>32</v>
      </c>
      <c r="D4" s="190"/>
      <c r="E4" s="190"/>
      <c r="F4" s="190"/>
      <c r="G4" s="190"/>
      <c r="H4" s="190"/>
      <c r="I4" s="190"/>
      <c r="J4" s="190"/>
      <c r="K4" s="190"/>
      <c r="L4" s="190"/>
      <c r="M4" s="190"/>
      <c r="N4" s="190"/>
      <c r="O4" s="190"/>
      <c r="P4" s="190"/>
      <c r="Q4" s="190"/>
      <c r="R4" s="190"/>
      <c r="S4" s="190"/>
      <c r="T4" s="190"/>
      <c r="U4" s="190"/>
      <c r="V4" s="190"/>
      <c r="W4" s="190"/>
      <c r="X4" s="190"/>
      <c r="Y4" s="190"/>
      <c r="Z4" s="190"/>
    </row>
    <row r="5" spans="1:27">
      <c r="C5" s="191" t="s">
        <v>356</v>
      </c>
      <c r="D5" s="191"/>
      <c r="E5" s="191"/>
      <c r="F5" s="191"/>
      <c r="G5" s="191"/>
      <c r="H5" s="191"/>
      <c r="I5" s="191"/>
      <c r="J5" s="191"/>
      <c r="K5" s="191"/>
      <c r="L5" s="191"/>
      <c r="M5" s="191"/>
      <c r="N5" s="191"/>
      <c r="O5" s="191"/>
      <c r="P5" s="191"/>
      <c r="Q5" s="191"/>
      <c r="R5" s="191"/>
      <c r="S5" s="191"/>
      <c r="T5" s="191"/>
      <c r="U5" s="191"/>
      <c r="V5" s="191"/>
      <c r="W5" s="191"/>
      <c r="X5" s="191"/>
      <c r="Y5" s="191"/>
      <c r="Z5" s="191"/>
    </row>
    <row r="6" spans="1:27">
      <c r="C6" s="95" t="s">
        <v>351</v>
      </c>
      <c r="D6" s="96"/>
      <c r="E6" s="96"/>
      <c r="F6" s="96"/>
      <c r="G6" s="96"/>
      <c r="H6" s="96"/>
      <c r="I6" s="96"/>
      <c r="J6" s="96"/>
      <c r="K6" s="96"/>
      <c r="L6" s="96"/>
      <c r="M6" s="96"/>
      <c r="N6" s="96"/>
      <c r="O6" s="96"/>
      <c r="P6" s="96"/>
      <c r="Q6" s="96"/>
      <c r="R6" s="96"/>
      <c r="S6" s="96"/>
      <c r="T6" s="96"/>
      <c r="U6" s="96"/>
      <c r="V6" s="96"/>
      <c r="W6" s="96"/>
      <c r="X6" s="96"/>
      <c r="Y6" s="96"/>
      <c r="Z6" s="96"/>
    </row>
    <row r="8" spans="1:27">
      <c r="A8" s="170" t="s">
        <v>345</v>
      </c>
      <c r="B8" s="170"/>
      <c r="C8" s="170"/>
      <c r="D8" s="170"/>
      <c r="E8" s="170"/>
      <c r="F8" s="170"/>
      <c r="G8" s="170"/>
      <c r="H8" s="170"/>
      <c r="I8" s="206" t="s">
        <v>9</v>
      </c>
      <c r="J8" s="206"/>
      <c r="K8" s="109"/>
      <c r="L8" s="41" t="s">
        <v>10</v>
      </c>
      <c r="M8" s="205"/>
      <c r="N8" s="205"/>
      <c r="O8" s="41" t="s">
        <v>11</v>
      </c>
      <c r="P8" s="205"/>
      <c r="Q8" s="205"/>
      <c r="R8" s="41" t="s">
        <v>12</v>
      </c>
    </row>
    <row r="9" spans="1:27">
      <c r="A9" s="40"/>
      <c r="B9" s="40"/>
      <c r="C9" s="40"/>
      <c r="D9" s="40"/>
      <c r="E9" s="40"/>
      <c r="F9" s="40"/>
      <c r="G9" s="40"/>
      <c r="H9" s="40"/>
      <c r="I9" s="97"/>
      <c r="J9" s="97"/>
      <c r="K9" s="97"/>
      <c r="L9" s="97"/>
      <c r="M9" s="97"/>
      <c r="N9" s="97"/>
      <c r="O9" s="97"/>
      <c r="P9" s="97"/>
      <c r="Q9" s="97"/>
      <c r="R9" s="97"/>
    </row>
    <row r="11" spans="1:27">
      <c r="A11" s="170" t="s">
        <v>347</v>
      </c>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row>
    <row r="12" spans="1:27" ht="18" customHeight="1">
      <c r="A12" s="60"/>
      <c r="B12" s="65"/>
      <c r="C12" s="193"/>
      <c r="D12" s="193"/>
      <c r="E12" s="193"/>
      <c r="F12" s="193"/>
      <c r="G12" s="193"/>
      <c r="H12" s="193"/>
      <c r="I12" s="193"/>
      <c r="J12" s="193"/>
      <c r="K12" s="193"/>
      <c r="L12" s="193"/>
      <c r="M12" s="98"/>
      <c r="N12" s="99"/>
      <c r="O12" s="98"/>
      <c r="P12" s="98"/>
      <c r="Q12" s="98"/>
      <c r="R12" s="98"/>
      <c r="S12" s="98"/>
      <c r="T12" s="98"/>
      <c r="U12" s="98"/>
      <c r="V12" s="98"/>
      <c r="W12" s="98"/>
      <c r="X12" s="98"/>
      <c r="Y12" s="65"/>
      <c r="Z12" s="60"/>
      <c r="AA12" s="16" t="s">
        <v>318</v>
      </c>
    </row>
    <row r="13" spans="1:27" ht="18" customHeight="1">
      <c r="B13" s="65"/>
      <c r="C13" s="193"/>
      <c r="D13" s="193"/>
      <c r="E13" s="193"/>
      <c r="F13" s="193"/>
      <c r="G13" s="193"/>
      <c r="H13" s="193"/>
      <c r="I13" s="193"/>
      <c r="J13" s="193"/>
      <c r="K13" s="193"/>
      <c r="L13" s="193"/>
      <c r="M13" s="98"/>
      <c r="N13" s="98"/>
      <c r="O13" s="98"/>
      <c r="P13" s="98"/>
      <c r="Q13" s="98"/>
      <c r="R13" s="98"/>
      <c r="S13" s="98"/>
      <c r="T13" s="98"/>
      <c r="U13" s="98"/>
      <c r="V13" s="98"/>
      <c r="W13" s="98"/>
      <c r="X13" s="98"/>
      <c r="Y13" s="65"/>
      <c r="Z13" s="60"/>
      <c r="AA13" s="37" t="s">
        <v>629</v>
      </c>
    </row>
    <row r="14" spans="1:27" ht="18" customHeight="1">
      <c r="B14" s="65"/>
      <c r="C14" s="100"/>
      <c r="D14" s="100"/>
      <c r="E14" s="100"/>
      <c r="F14" s="100"/>
      <c r="G14" s="100"/>
      <c r="H14" s="100"/>
      <c r="I14" s="100"/>
      <c r="J14" s="100"/>
      <c r="K14" s="100"/>
      <c r="L14" s="100"/>
      <c r="M14" s="98"/>
      <c r="N14" s="98"/>
      <c r="O14" s="98"/>
      <c r="P14" s="98"/>
      <c r="Q14" s="98"/>
      <c r="R14" s="98"/>
      <c r="S14" s="98"/>
      <c r="T14" s="98"/>
      <c r="U14" s="98"/>
      <c r="V14" s="98"/>
      <c r="W14" s="98"/>
      <c r="X14" s="98"/>
      <c r="Y14" s="65"/>
      <c r="Z14" s="60"/>
    </row>
    <row r="15" spans="1:27" ht="18" customHeight="1">
      <c r="A15" s="170" t="s">
        <v>364</v>
      </c>
      <c r="B15" s="170"/>
      <c r="C15" s="170"/>
      <c r="D15" s="170"/>
      <c r="E15" s="170"/>
      <c r="F15" s="170"/>
      <c r="G15" s="101" t="s">
        <v>54</v>
      </c>
      <c r="H15" s="365">
        <f>'基本情報シート(交付申請用)'!H124</f>
        <v>0</v>
      </c>
      <c r="I15" s="365"/>
      <c r="J15" s="365"/>
      <c r="K15" s="365"/>
      <c r="L15" s="101" t="s">
        <v>33</v>
      </c>
      <c r="M15" s="101"/>
      <c r="N15" s="101"/>
      <c r="O15" s="101"/>
      <c r="P15" s="101"/>
      <c r="Q15" s="101"/>
      <c r="R15" s="101"/>
      <c r="S15" s="101"/>
      <c r="T15" s="101"/>
      <c r="U15" s="101"/>
      <c r="V15" s="101"/>
      <c r="W15" s="101"/>
      <c r="X15" s="101"/>
      <c r="Y15" s="101"/>
      <c r="Z15" s="101"/>
    </row>
    <row r="16" spans="1:27" ht="18" customHeight="1">
      <c r="A16" s="40"/>
      <c r="B16" s="40"/>
      <c r="D16" s="40"/>
      <c r="E16" s="40"/>
      <c r="F16" s="40"/>
      <c r="G16" s="40"/>
      <c r="H16" s="102" t="s">
        <v>355</v>
      </c>
      <c r="I16" s="101"/>
      <c r="J16" s="101"/>
      <c r="K16" s="101"/>
      <c r="L16" s="101"/>
      <c r="M16" s="101"/>
      <c r="N16" s="101"/>
      <c r="O16" s="101"/>
      <c r="P16" s="101"/>
      <c r="Q16" s="101"/>
      <c r="R16" s="101"/>
      <c r="S16" s="101"/>
      <c r="T16" s="101"/>
      <c r="U16" s="101"/>
      <c r="V16" s="101"/>
      <c r="W16" s="101"/>
      <c r="X16" s="101"/>
      <c r="Y16" s="101"/>
      <c r="Z16" s="101"/>
    </row>
    <row r="17" spans="1:27" ht="18" customHeight="1">
      <c r="A17" s="40"/>
      <c r="B17" s="40"/>
      <c r="D17" s="40"/>
      <c r="E17" s="40"/>
      <c r="F17" s="40"/>
      <c r="G17" s="40"/>
      <c r="H17" s="102"/>
      <c r="I17" s="101"/>
      <c r="J17" s="101"/>
      <c r="K17" s="101"/>
      <c r="L17" s="101"/>
      <c r="M17" s="101"/>
      <c r="N17" s="101"/>
      <c r="O17" s="101"/>
      <c r="P17" s="101"/>
      <c r="Q17" s="101"/>
      <c r="R17" s="101"/>
      <c r="S17" s="101"/>
      <c r="T17" s="101"/>
      <c r="U17" s="101"/>
      <c r="V17" s="101"/>
      <c r="W17" s="101"/>
      <c r="X17" s="101"/>
      <c r="Y17" s="101"/>
      <c r="Z17" s="101"/>
    </row>
    <row r="18" spans="1:27" ht="18" customHeight="1">
      <c r="B18" s="65"/>
      <c r="C18" s="100"/>
      <c r="D18" s="100"/>
      <c r="E18" s="100"/>
      <c r="F18" s="100"/>
      <c r="G18" s="100"/>
      <c r="H18" s="100"/>
      <c r="I18" s="100"/>
      <c r="J18" s="100"/>
      <c r="K18" s="100"/>
      <c r="L18" s="100"/>
      <c r="M18" s="98"/>
      <c r="N18" s="98"/>
      <c r="O18" s="98"/>
      <c r="P18" s="98"/>
      <c r="Q18" s="98"/>
      <c r="R18" s="98"/>
      <c r="S18" s="98"/>
      <c r="T18" s="98"/>
      <c r="U18" s="98"/>
      <c r="V18" s="98"/>
      <c r="W18" s="98"/>
      <c r="X18" s="98"/>
      <c r="Y18" s="65"/>
      <c r="Z18" s="60"/>
    </row>
    <row r="19" spans="1:27" ht="18" customHeight="1">
      <c r="A19" s="363" t="s">
        <v>349</v>
      </c>
      <c r="B19" s="363"/>
      <c r="C19" s="363"/>
      <c r="D19" s="363"/>
      <c r="E19" s="363"/>
      <c r="F19" s="363"/>
      <c r="G19" s="363"/>
      <c r="H19" s="363"/>
      <c r="I19" s="104" t="s">
        <v>54</v>
      </c>
      <c r="J19" s="366" t="str">
        <f>IF('基本情報シート(交付申請用)'!C42="","機器種別を選択してください",'基本情報シート(交付申請用)'!C42)</f>
        <v>機器種別を選択してください</v>
      </c>
      <c r="K19" s="366"/>
      <c r="L19" s="366"/>
      <c r="M19" s="366"/>
      <c r="N19" s="366"/>
      <c r="O19" s="366"/>
      <c r="P19" s="366"/>
      <c r="Q19" s="366"/>
      <c r="R19" s="366"/>
      <c r="S19" s="366"/>
      <c r="T19" s="366"/>
      <c r="U19" s="366"/>
      <c r="V19" s="366"/>
      <c r="W19" s="366"/>
      <c r="X19" s="104"/>
      <c r="Y19" s="104"/>
      <c r="Z19" s="104"/>
    </row>
    <row r="20" spans="1:27" ht="18" customHeight="1">
      <c r="A20" s="103"/>
      <c r="B20" s="103"/>
      <c r="C20" s="103"/>
      <c r="D20" s="103"/>
      <c r="E20" s="103"/>
      <c r="F20" s="103"/>
      <c r="G20" s="103"/>
      <c r="H20" s="103"/>
      <c r="I20" s="104"/>
      <c r="J20" s="105"/>
      <c r="K20" s="105"/>
      <c r="L20" s="105"/>
      <c r="M20" s="105"/>
      <c r="N20" s="105"/>
      <c r="O20" s="105"/>
      <c r="P20" s="105"/>
      <c r="Q20" s="105"/>
      <c r="R20" s="105"/>
      <c r="S20" s="105"/>
      <c r="T20" s="105"/>
      <c r="U20" s="105"/>
      <c r="V20" s="105"/>
      <c r="W20" s="105"/>
      <c r="X20" s="104"/>
      <c r="Y20" s="104"/>
      <c r="Z20" s="104"/>
    </row>
    <row r="22" spans="1:27" s="13" customFormat="1">
      <c r="A22" s="170" t="s">
        <v>365</v>
      </c>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37"/>
    </row>
    <row r="23" spans="1:27" ht="18" customHeight="1">
      <c r="A23" s="13"/>
      <c r="B23" s="13"/>
      <c r="C23" s="13"/>
      <c r="Z23" s="13"/>
      <c r="AA23" s="13"/>
    </row>
    <row r="24" spans="1:27" ht="18" customHeight="1">
      <c r="B24" s="169" t="s">
        <v>42</v>
      </c>
      <c r="C24" s="169"/>
      <c r="D24" s="196" t="s">
        <v>362</v>
      </c>
      <c r="E24" s="196"/>
      <c r="F24" s="196"/>
      <c r="G24" s="196"/>
      <c r="H24" s="196"/>
      <c r="I24" s="196"/>
      <c r="J24" s="196"/>
      <c r="K24" s="196"/>
      <c r="L24" s="196"/>
      <c r="M24" s="196"/>
      <c r="N24" s="196"/>
      <c r="O24" s="196"/>
      <c r="P24" s="196"/>
      <c r="Q24" s="196"/>
      <c r="R24" s="196"/>
      <c r="S24" s="196"/>
      <c r="T24" s="196"/>
      <c r="U24" s="196"/>
      <c r="V24" s="196"/>
      <c r="W24" s="196"/>
      <c r="X24" s="196"/>
      <c r="Y24" s="196"/>
    </row>
    <row r="25" spans="1:27">
      <c r="B25" s="169"/>
      <c r="C25" s="169"/>
      <c r="D25" s="364"/>
      <c r="E25" s="364"/>
      <c r="F25" s="364"/>
      <c r="G25" s="364"/>
      <c r="H25" s="364"/>
      <c r="I25" s="364"/>
      <c r="J25" s="364"/>
      <c r="K25" s="364"/>
      <c r="L25" s="364"/>
      <c r="M25" s="364"/>
      <c r="N25" s="364"/>
      <c r="O25" s="364"/>
      <c r="P25" s="364"/>
      <c r="Q25" s="364"/>
      <c r="R25" s="364"/>
      <c r="S25" s="364"/>
      <c r="T25" s="364"/>
      <c r="U25" s="364"/>
      <c r="V25" s="364"/>
      <c r="W25" s="364"/>
      <c r="X25" s="364"/>
      <c r="Y25" s="364"/>
      <c r="AA25" s="37" t="s">
        <v>266</v>
      </c>
    </row>
    <row r="26" spans="1:27">
      <c r="B26" s="169"/>
      <c r="C26" s="169"/>
      <c r="D26" s="185" t="s">
        <v>360</v>
      </c>
      <c r="E26" s="185"/>
      <c r="F26" s="185"/>
      <c r="G26" s="185"/>
      <c r="H26" s="185"/>
      <c r="I26" s="185"/>
      <c r="J26" s="185"/>
      <c r="K26" s="185"/>
      <c r="L26" s="185"/>
      <c r="M26" s="185"/>
      <c r="N26" s="185"/>
      <c r="O26" s="185"/>
      <c r="P26" s="185"/>
      <c r="Q26" s="185"/>
      <c r="R26" s="185"/>
      <c r="S26" s="185"/>
      <c r="T26" s="185"/>
      <c r="U26" s="185"/>
      <c r="V26" s="185"/>
      <c r="W26" s="185"/>
      <c r="X26" s="185"/>
      <c r="Y26" s="185"/>
    </row>
    <row r="27" spans="1:27">
      <c r="B27" s="169"/>
      <c r="C27" s="169"/>
      <c r="D27" s="364"/>
      <c r="E27" s="364"/>
      <c r="F27" s="364"/>
      <c r="G27" s="364"/>
      <c r="H27" s="364"/>
      <c r="I27" s="364"/>
      <c r="J27" s="364"/>
      <c r="K27" s="364"/>
      <c r="L27" s="364"/>
      <c r="M27" s="364"/>
      <c r="N27" s="364"/>
      <c r="O27" s="364"/>
      <c r="P27" s="364"/>
      <c r="Q27" s="364"/>
      <c r="R27" s="364"/>
      <c r="S27" s="364"/>
      <c r="T27" s="364"/>
      <c r="U27" s="364"/>
      <c r="V27" s="364"/>
      <c r="W27" s="364"/>
      <c r="X27" s="364"/>
      <c r="Y27" s="364"/>
    </row>
    <row r="28" spans="1:27">
      <c r="B28" s="169"/>
      <c r="C28" s="169"/>
      <c r="D28" s="185" t="s">
        <v>361</v>
      </c>
      <c r="E28" s="185"/>
      <c r="F28" s="185"/>
      <c r="G28" s="185"/>
      <c r="H28" s="185"/>
      <c r="I28" s="185"/>
      <c r="J28" s="185"/>
      <c r="K28" s="185"/>
      <c r="L28" s="185"/>
      <c r="M28" s="185"/>
      <c r="N28" s="185"/>
      <c r="O28" s="185"/>
      <c r="P28" s="185"/>
      <c r="Q28" s="185"/>
      <c r="R28" s="185"/>
      <c r="S28" s="185"/>
      <c r="T28" s="185"/>
      <c r="U28" s="185"/>
      <c r="V28" s="185"/>
      <c r="W28" s="185"/>
      <c r="X28" s="185"/>
      <c r="Y28" s="185"/>
    </row>
    <row r="29" spans="1:27">
      <c r="B29" s="169"/>
      <c r="C29" s="169"/>
      <c r="D29" s="364"/>
      <c r="E29" s="364"/>
      <c r="F29" s="364"/>
      <c r="G29" s="364"/>
      <c r="H29" s="364"/>
      <c r="I29" s="364"/>
      <c r="J29" s="364"/>
      <c r="K29" s="364"/>
      <c r="L29" s="364"/>
      <c r="M29" s="364"/>
      <c r="N29" s="364"/>
      <c r="O29" s="364"/>
      <c r="P29" s="364"/>
      <c r="Q29" s="364"/>
      <c r="R29" s="364"/>
      <c r="S29" s="364"/>
      <c r="T29" s="364"/>
      <c r="U29" s="364"/>
      <c r="V29" s="364"/>
      <c r="W29" s="364"/>
      <c r="X29" s="364"/>
      <c r="Y29" s="364"/>
    </row>
    <row r="30" spans="1:27">
      <c r="B30" s="169"/>
      <c r="C30" s="169"/>
      <c r="D30" s="199" t="s">
        <v>35</v>
      </c>
      <c r="E30" s="199"/>
      <c r="F30" s="199"/>
      <c r="G30" s="199"/>
      <c r="H30" s="199"/>
      <c r="I30" s="199"/>
      <c r="K30" s="182" t="s">
        <v>36</v>
      </c>
      <c r="L30" s="182"/>
      <c r="M30" s="182"/>
      <c r="N30" s="182"/>
      <c r="O30" s="182"/>
      <c r="Q30" s="182" t="s">
        <v>37</v>
      </c>
      <c r="R30" s="182"/>
      <c r="S30" s="182"/>
      <c r="T30" s="182"/>
      <c r="U30" s="182"/>
      <c r="W30" s="182" t="s">
        <v>38</v>
      </c>
      <c r="X30" s="182"/>
      <c r="Y30" s="182"/>
      <c r="AA30" s="37" t="s">
        <v>330</v>
      </c>
    </row>
    <row r="31" spans="1:27">
      <c r="B31" s="169"/>
      <c r="C31" s="169"/>
      <c r="D31" s="187"/>
      <c r="E31" s="187"/>
      <c r="F31" s="187"/>
      <c r="G31" s="187"/>
      <c r="H31" s="187"/>
      <c r="I31" s="187"/>
      <c r="J31" s="71"/>
      <c r="K31" s="367"/>
      <c r="L31" s="367"/>
      <c r="M31" s="367"/>
      <c r="N31" s="367"/>
      <c r="O31" s="72" t="s">
        <v>33</v>
      </c>
      <c r="P31" s="71"/>
      <c r="Q31" s="368"/>
      <c r="R31" s="368"/>
      <c r="S31" s="368"/>
      <c r="T31" s="368"/>
      <c r="U31" s="72" t="s">
        <v>33</v>
      </c>
      <c r="V31" s="71"/>
      <c r="W31" s="368"/>
      <c r="X31" s="368"/>
      <c r="Y31" s="72" t="s">
        <v>34</v>
      </c>
      <c r="AA31" s="37" t="s">
        <v>352</v>
      </c>
    </row>
    <row r="32" spans="1:27">
      <c r="B32" s="169"/>
      <c r="C32" s="169"/>
      <c r="F32" s="37" t="s">
        <v>40</v>
      </c>
      <c r="AA32" s="37" t="s">
        <v>263</v>
      </c>
    </row>
    <row r="33" spans="1:27">
      <c r="B33" s="169"/>
      <c r="C33" s="169"/>
      <c r="F33" s="197">
        <f>Q31*W31</f>
        <v>0</v>
      </c>
      <c r="G33" s="197"/>
      <c r="H33" s="197"/>
      <c r="I33" s="197"/>
      <c r="J33" s="197"/>
      <c r="K33" s="73" t="s">
        <v>33</v>
      </c>
      <c r="L33" s="369" t="s">
        <v>41</v>
      </c>
      <c r="M33" s="369"/>
      <c r="N33" s="369"/>
      <c r="O33" s="369"/>
      <c r="P33" s="369"/>
      <c r="Q33" s="369"/>
      <c r="R33" s="369"/>
      <c r="S33" s="369"/>
      <c r="T33" s="369"/>
      <c r="U33" s="369"/>
      <c r="V33" s="369"/>
      <c r="W33" s="369"/>
      <c r="X33" s="75"/>
      <c r="Y33" s="75"/>
    </row>
    <row r="34" spans="1:27">
      <c r="B34" s="70"/>
      <c r="C34" s="70"/>
      <c r="F34" s="77"/>
      <c r="G34" s="77"/>
      <c r="H34" s="77"/>
      <c r="I34" s="77"/>
      <c r="J34" s="77"/>
      <c r="K34" s="78"/>
      <c r="L34" s="79"/>
      <c r="M34" s="79"/>
      <c r="N34" s="79"/>
      <c r="O34" s="79"/>
      <c r="P34" s="79"/>
      <c r="Q34" s="79"/>
      <c r="R34" s="79"/>
      <c r="S34" s="79"/>
      <c r="T34" s="79"/>
      <c r="U34" s="79"/>
      <c r="V34" s="79"/>
      <c r="W34" s="79"/>
      <c r="X34" s="75"/>
      <c r="Y34" s="75"/>
    </row>
    <row r="35" spans="1:27">
      <c r="B35" s="70"/>
      <c r="C35" s="70"/>
      <c r="F35" s="77"/>
      <c r="G35" s="77"/>
      <c r="H35" s="77"/>
      <c r="I35" s="77"/>
      <c r="J35" s="77"/>
      <c r="K35" s="78"/>
      <c r="L35" s="79"/>
      <c r="M35" s="79"/>
      <c r="N35" s="79"/>
      <c r="O35" s="79"/>
      <c r="P35" s="79"/>
      <c r="Q35" s="79"/>
      <c r="R35" s="79"/>
      <c r="S35" s="79"/>
      <c r="T35" s="79"/>
      <c r="U35" s="79"/>
      <c r="V35" s="79"/>
      <c r="W35" s="79"/>
      <c r="X35" s="75"/>
      <c r="Y35" s="75"/>
    </row>
    <row r="36" spans="1:27">
      <c r="B36" s="70"/>
      <c r="Y36" s="75"/>
    </row>
    <row r="37" spans="1:27">
      <c r="B37" s="70"/>
      <c r="C37" s="181" t="s">
        <v>31</v>
      </c>
      <c r="D37" s="181"/>
      <c r="E37" s="181"/>
      <c r="F37" s="181"/>
      <c r="G37" s="181"/>
      <c r="H37" s="181"/>
      <c r="I37" s="181"/>
      <c r="J37" s="181"/>
      <c r="K37" s="181"/>
      <c r="L37" s="181"/>
      <c r="M37" s="181"/>
      <c r="N37" s="181"/>
      <c r="O37" s="181"/>
      <c r="P37" s="181"/>
      <c r="Q37" s="181"/>
      <c r="R37" s="181"/>
      <c r="S37" s="181"/>
      <c r="T37" s="181"/>
      <c r="U37" s="181"/>
      <c r="V37" s="181"/>
      <c r="W37" s="181"/>
      <c r="X37" s="181"/>
      <c r="Y37" s="75"/>
    </row>
    <row r="38" spans="1:27">
      <c r="B38" s="70"/>
      <c r="C38" s="65"/>
      <c r="D38" s="65"/>
      <c r="E38" s="65"/>
      <c r="F38" s="65"/>
      <c r="G38" s="65"/>
      <c r="H38" s="65"/>
      <c r="I38" s="65"/>
      <c r="J38" s="65"/>
      <c r="K38" s="65"/>
      <c r="L38" s="65"/>
      <c r="M38" s="65"/>
      <c r="N38" s="65"/>
      <c r="O38" s="65"/>
      <c r="P38" s="65"/>
      <c r="Q38" s="65"/>
      <c r="R38" s="65"/>
      <c r="S38" s="65"/>
      <c r="T38" s="65"/>
      <c r="U38" s="65"/>
      <c r="V38" s="65"/>
      <c r="W38" s="65"/>
      <c r="X38" s="65"/>
      <c r="Y38" s="75"/>
    </row>
    <row r="39" spans="1:27">
      <c r="B39" s="70"/>
      <c r="Y39" s="75"/>
    </row>
    <row r="40" spans="1:27" ht="18" customHeight="1">
      <c r="A40" s="76"/>
      <c r="B40" s="169" t="s">
        <v>43</v>
      </c>
      <c r="C40" s="169"/>
      <c r="D40" s="196" t="s">
        <v>362</v>
      </c>
      <c r="E40" s="196"/>
      <c r="F40" s="196"/>
      <c r="G40" s="196"/>
      <c r="H40" s="196"/>
      <c r="I40" s="196"/>
      <c r="J40" s="196"/>
      <c r="K40" s="196"/>
      <c r="L40" s="196"/>
      <c r="M40" s="196"/>
      <c r="N40" s="196"/>
      <c r="O40" s="196"/>
      <c r="P40" s="196"/>
      <c r="Q40" s="196"/>
      <c r="R40" s="196"/>
      <c r="S40" s="196"/>
      <c r="T40" s="196"/>
      <c r="U40" s="196"/>
      <c r="V40" s="196"/>
      <c r="W40" s="196"/>
      <c r="X40" s="196"/>
      <c r="Y40" s="196"/>
      <c r="AA40" s="37" t="s">
        <v>354</v>
      </c>
    </row>
    <row r="41" spans="1:27">
      <c r="A41" s="76"/>
      <c r="B41" s="169"/>
      <c r="C41" s="169"/>
      <c r="D41" s="364"/>
      <c r="E41" s="364"/>
      <c r="F41" s="364"/>
      <c r="G41" s="364"/>
      <c r="H41" s="364"/>
      <c r="I41" s="364"/>
      <c r="J41" s="364"/>
      <c r="K41" s="364"/>
      <c r="L41" s="364"/>
      <c r="M41" s="364"/>
      <c r="N41" s="364"/>
      <c r="O41" s="364"/>
      <c r="P41" s="364"/>
      <c r="Q41" s="364"/>
      <c r="R41" s="364"/>
      <c r="S41" s="364"/>
      <c r="T41" s="364"/>
      <c r="U41" s="364"/>
      <c r="V41" s="364"/>
      <c r="W41" s="364"/>
      <c r="X41" s="364"/>
      <c r="Y41" s="364"/>
    </row>
    <row r="42" spans="1:27">
      <c r="A42" s="76"/>
      <c r="B42" s="169"/>
      <c r="C42" s="169"/>
      <c r="D42" s="185" t="s">
        <v>360</v>
      </c>
      <c r="E42" s="185"/>
      <c r="F42" s="185"/>
      <c r="G42" s="185"/>
      <c r="H42" s="185"/>
      <c r="I42" s="185"/>
      <c r="J42" s="185"/>
      <c r="K42" s="185"/>
      <c r="L42" s="185"/>
      <c r="M42" s="185"/>
      <c r="N42" s="185"/>
      <c r="O42" s="185"/>
      <c r="P42" s="185"/>
      <c r="Q42" s="185"/>
      <c r="R42" s="185"/>
      <c r="S42" s="185"/>
      <c r="T42" s="185"/>
      <c r="U42" s="185"/>
      <c r="V42" s="185"/>
      <c r="W42" s="185"/>
      <c r="X42" s="185"/>
      <c r="Y42" s="185"/>
    </row>
    <row r="43" spans="1:27">
      <c r="A43" s="76"/>
      <c r="B43" s="169"/>
      <c r="C43" s="169"/>
      <c r="D43" s="364"/>
      <c r="E43" s="364"/>
      <c r="F43" s="364"/>
      <c r="G43" s="364"/>
      <c r="H43" s="364"/>
      <c r="I43" s="364"/>
      <c r="J43" s="364"/>
      <c r="K43" s="364"/>
      <c r="L43" s="364"/>
      <c r="M43" s="364"/>
      <c r="N43" s="364"/>
      <c r="O43" s="364"/>
      <c r="P43" s="364"/>
      <c r="Q43" s="364"/>
      <c r="R43" s="364"/>
      <c r="S43" s="364"/>
      <c r="T43" s="364"/>
      <c r="U43" s="364"/>
      <c r="V43" s="364"/>
      <c r="W43" s="364"/>
      <c r="X43" s="364"/>
      <c r="Y43" s="364"/>
    </row>
    <row r="44" spans="1:27">
      <c r="A44" s="76"/>
      <c r="B44" s="169"/>
      <c r="C44" s="169"/>
      <c r="D44" s="185" t="s">
        <v>361</v>
      </c>
      <c r="E44" s="185"/>
      <c r="F44" s="185"/>
      <c r="G44" s="185"/>
      <c r="H44" s="185"/>
      <c r="I44" s="185"/>
      <c r="J44" s="185"/>
      <c r="K44" s="185"/>
      <c r="L44" s="185"/>
      <c r="M44" s="185"/>
      <c r="N44" s="185"/>
      <c r="O44" s="185"/>
      <c r="P44" s="185"/>
      <c r="Q44" s="185"/>
      <c r="R44" s="185"/>
      <c r="S44" s="185"/>
      <c r="T44" s="185"/>
      <c r="U44" s="185"/>
      <c r="V44" s="185"/>
      <c r="W44" s="185"/>
      <c r="X44" s="185"/>
      <c r="Y44" s="185"/>
    </row>
    <row r="45" spans="1:27">
      <c r="A45" s="76"/>
      <c r="B45" s="169"/>
      <c r="C45" s="169"/>
      <c r="D45" s="364"/>
      <c r="E45" s="364"/>
      <c r="F45" s="364"/>
      <c r="G45" s="364"/>
      <c r="H45" s="364"/>
      <c r="I45" s="364"/>
      <c r="J45" s="364"/>
      <c r="K45" s="364"/>
      <c r="L45" s="364"/>
      <c r="M45" s="364"/>
      <c r="N45" s="364"/>
      <c r="O45" s="364"/>
      <c r="P45" s="364"/>
      <c r="Q45" s="364"/>
      <c r="R45" s="364"/>
      <c r="S45" s="364"/>
      <c r="T45" s="364"/>
      <c r="U45" s="364"/>
      <c r="V45" s="364"/>
      <c r="W45" s="364"/>
      <c r="X45" s="364"/>
      <c r="Y45" s="364"/>
    </row>
    <row r="46" spans="1:27">
      <c r="A46" s="76"/>
      <c r="B46" s="169"/>
      <c r="C46" s="169"/>
      <c r="D46" s="199" t="s">
        <v>35</v>
      </c>
      <c r="E46" s="199"/>
      <c r="F46" s="199"/>
      <c r="G46" s="199"/>
      <c r="H46" s="199"/>
      <c r="I46" s="199"/>
      <c r="K46" s="182" t="s">
        <v>36</v>
      </c>
      <c r="L46" s="182"/>
      <c r="M46" s="182"/>
      <c r="N46" s="182"/>
      <c r="O46" s="182"/>
      <c r="Q46" s="182" t="s">
        <v>37</v>
      </c>
      <c r="R46" s="182"/>
      <c r="S46" s="182"/>
      <c r="T46" s="182"/>
      <c r="U46" s="182"/>
      <c r="W46" s="182" t="s">
        <v>38</v>
      </c>
      <c r="X46" s="182"/>
      <c r="Y46" s="182"/>
      <c r="AA46" s="37" t="s">
        <v>330</v>
      </c>
    </row>
    <row r="47" spans="1:27">
      <c r="A47" s="76"/>
      <c r="B47" s="169"/>
      <c r="C47" s="169"/>
      <c r="D47" s="187"/>
      <c r="E47" s="187"/>
      <c r="F47" s="187"/>
      <c r="G47" s="187"/>
      <c r="H47" s="187"/>
      <c r="I47" s="187"/>
      <c r="J47" s="71"/>
      <c r="K47" s="367"/>
      <c r="L47" s="367"/>
      <c r="M47" s="367"/>
      <c r="N47" s="367"/>
      <c r="O47" s="72" t="s">
        <v>33</v>
      </c>
      <c r="P47" s="71"/>
      <c r="Q47" s="368"/>
      <c r="R47" s="368"/>
      <c r="S47" s="368"/>
      <c r="T47" s="368"/>
      <c r="U47" s="72" t="s">
        <v>33</v>
      </c>
      <c r="V47" s="71"/>
      <c r="W47" s="368"/>
      <c r="X47" s="368"/>
      <c r="Y47" s="72" t="s">
        <v>34</v>
      </c>
      <c r="AA47" s="37" t="s">
        <v>352</v>
      </c>
    </row>
    <row r="48" spans="1:27" ht="18" customHeight="1">
      <c r="B48" s="169"/>
      <c r="C48" s="169"/>
      <c r="F48" s="37" t="s">
        <v>55</v>
      </c>
      <c r="AA48" s="37" t="s">
        <v>263</v>
      </c>
    </row>
    <row r="49" spans="1:27">
      <c r="B49" s="169"/>
      <c r="C49" s="169"/>
      <c r="F49" s="197">
        <f>Q47*W47</f>
        <v>0</v>
      </c>
      <c r="G49" s="197"/>
      <c r="H49" s="197"/>
      <c r="I49" s="197"/>
      <c r="J49" s="197"/>
      <c r="K49" s="73" t="s">
        <v>33</v>
      </c>
      <c r="L49" s="369" t="s">
        <v>41</v>
      </c>
      <c r="M49" s="369"/>
      <c r="N49" s="369"/>
      <c r="O49" s="369"/>
      <c r="P49" s="369"/>
      <c r="Q49" s="369"/>
      <c r="R49" s="369"/>
      <c r="S49" s="369"/>
      <c r="T49" s="369"/>
      <c r="U49" s="369"/>
      <c r="V49" s="369"/>
      <c r="W49" s="369"/>
      <c r="X49" s="75"/>
      <c r="Y49" s="75"/>
    </row>
    <row r="50" spans="1:27">
      <c r="J50" s="60"/>
      <c r="K50" s="60"/>
      <c r="L50" s="60"/>
      <c r="M50" s="60"/>
      <c r="N50" s="60"/>
      <c r="O50" s="60"/>
      <c r="P50" s="60"/>
      <c r="Q50" s="60"/>
    </row>
    <row r="51" spans="1:27" ht="18" customHeight="1">
      <c r="A51" s="76"/>
      <c r="B51" s="169" t="s">
        <v>44</v>
      </c>
      <c r="C51" s="169"/>
      <c r="D51" s="196" t="s">
        <v>362</v>
      </c>
      <c r="E51" s="196"/>
      <c r="F51" s="196"/>
      <c r="G51" s="196"/>
      <c r="H51" s="196"/>
      <c r="I51" s="196"/>
      <c r="J51" s="196"/>
      <c r="K51" s="196"/>
      <c r="L51" s="196"/>
      <c r="M51" s="196"/>
      <c r="N51" s="196"/>
      <c r="O51" s="196"/>
      <c r="P51" s="196"/>
      <c r="Q51" s="196"/>
      <c r="R51" s="196"/>
      <c r="S51" s="196"/>
      <c r="T51" s="196"/>
      <c r="U51" s="196"/>
      <c r="V51" s="196"/>
      <c r="W51" s="196"/>
      <c r="X51" s="196"/>
      <c r="Y51" s="196"/>
    </row>
    <row r="52" spans="1:27">
      <c r="A52" s="76"/>
      <c r="B52" s="169"/>
      <c r="C52" s="169"/>
      <c r="D52" s="184"/>
      <c r="E52" s="184"/>
      <c r="F52" s="184"/>
      <c r="G52" s="184"/>
      <c r="H52" s="184"/>
      <c r="I52" s="184"/>
      <c r="J52" s="184"/>
      <c r="K52" s="184"/>
      <c r="L52" s="184"/>
      <c r="M52" s="184"/>
      <c r="N52" s="184"/>
      <c r="O52" s="184"/>
      <c r="P52" s="184"/>
      <c r="Q52" s="184"/>
      <c r="R52" s="184"/>
      <c r="S52" s="184"/>
      <c r="T52" s="184"/>
      <c r="U52" s="184"/>
      <c r="V52" s="184"/>
      <c r="W52" s="184"/>
      <c r="X52" s="184"/>
      <c r="Y52" s="184"/>
    </row>
    <row r="53" spans="1:27">
      <c r="A53" s="76"/>
      <c r="B53" s="169"/>
      <c r="C53" s="169"/>
      <c r="D53" s="185" t="s">
        <v>360</v>
      </c>
      <c r="E53" s="185"/>
      <c r="F53" s="185"/>
      <c r="G53" s="185"/>
      <c r="H53" s="185"/>
      <c r="I53" s="185"/>
      <c r="J53" s="185"/>
      <c r="K53" s="185"/>
      <c r="L53" s="185"/>
      <c r="M53" s="185"/>
      <c r="N53" s="185"/>
      <c r="O53" s="185"/>
      <c r="P53" s="185"/>
      <c r="Q53" s="185"/>
      <c r="R53" s="185"/>
      <c r="S53" s="185"/>
      <c r="T53" s="185"/>
      <c r="U53" s="185"/>
      <c r="V53" s="185"/>
      <c r="W53" s="185"/>
      <c r="X53" s="185"/>
      <c r="Y53" s="185"/>
    </row>
    <row r="54" spans="1:27">
      <c r="A54" s="76"/>
      <c r="B54" s="169"/>
      <c r="C54" s="169"/>
      <c r="D54" s="184"/>
      <c r="E54" s="184"/>
      <c r="F54" s="184"/>
      <c r="G54" s="184"/>
      <c r="H54" s="184"/>
      <c r="I54" s="184"/>
      <c r="J54" s="184"/>
      <c r="K54" s="184"/>
      <c r="L54" s="184"/>
      <c r="M54" s="184"/>
      <c r="N54" s="184"/>
      <c r="O54" s="184"/>
      <c r="P54" s="184"/>
      <c r="Q54" s="184"/>
      <c r="R54" s="184"/>
      <c r="S54" s="184"/>
      <c r="T54" s="184"/>
      <c r="U54" s="184"/>
      <c r="V54" s="184"/>
      <c r="W54" s="184"/>
      <c r="X54" s="184"/>
      <c r="Y54" s="184"/>
    </row>
    <row r="55" spans="1:27">
      <c r="A55" s="76"/>
      <c r="B55" s="169"/>
      <c r="C55" s="169"/>
      <c r="D55" s="185" t="s">
        <v>361</v>
      </c>
      <c r="E55" s="185"/>
      <c r="F55" s="185"/>
      <c r="G55" s="185"/>
      <c r="H55" s="185"/>
      <c r="I55" s="185"/>
      <c r="J55" s="185"/>
      <c r="K55" s="185"/>
      <c r="L55" s="185"/>
      <c r="M55" s="185"/>
      <c r="N55" s="185"/>
      <c r="O55" s="185"/>
      <c r="P55" s="185"/>
      <c r="Q55" s="185"/>
      <c r="R55" s="185"/>
      <c r="S55" s="185"/>
      <c r="T55" s="185"/>
      <c r="U55" s="185"/>
      <c r="V55" s="185"/>
      <c r="W55" s="185"/>
      <c r="X55" s="185"/>
      <c r="Y55" s="185"/>
    </row>
    <row r="56" spans="1:27">
      <c r="A56" s="76"/>
      <c r="B56" s="169"/>
      <c r="C56" s="169"/>
      <c r="D56" s="184"/>
      <c r="E56" s="184"/>
      <c r="F56" s="184"/>
      <c r="G56" s="184"/>
      <c r="H56" s="184"/>
      <c r="I56" s="184"/>
      <c r="J56" s="184"/>
      <c r="K56" s="184"/>
      <c r="L56" s="184"/>
      <c r="M56" s="184"/>
      <c r="N56" s="184"/>
      <c r="O56" s="184"/>
      <c r="P56" s="184"/>
      <c r="Q56" s="184"/>
      <c r="R56" s="184"/>
      <c r="S56" s="184"/>
      <c r="T56" s="184"/>
      <c r="U56" s="184"/>
      <c r="V56" s="184"/>
      <c r="W56" s="184"/>
      <c r="X56" s="184"/>
      <c r="Y56" s="184"/>
    </row>
    <row r="57" spans="1:27">
      <c r="A57" s="76"/>
      <c r="B57" s="169"/>
      <c r="C57" s="169"/>
      <c r="D57" s="199" t="s">
        <v>35</v>
      </c>
      <c r="E57" s="199"/>
      <c r="F57" s="199"/>
      <c r="G57" s="199"/>
      <c r="H57" s="199"/>
      <c r="I57" s="199"/>
      <c r="K57" s="182" t="s">
        <v>36</v>
      </c>
      <c r="L57" s="182"/>
      <c r="M57" s="182"/>
      <c r="N57" s="182"/>
      <c r="O57" s="182"/>
      <c r="Q57" s="182" t="s">
        <v>37</v>
      </c>
      <c r="R57" s="182"/>
      <c r="S57" s="182"/>
      <c r="T57" s="182"/>
      <c r="U57" s="182"/>
      <c r="W57" s="182" t="s">
        <v>38</v>
      </c>
      <c r="X57" s="182"/>
      <c r="Y57" s="182"/>
      <c r="AA57" s="37" t="s">
        <v>330</v>
      </c>
    </row>
    <row r="58" spans="1:27">
      <c r="A58" s="76"/>
      <c r="B58" s="169"/>
      <c r="C58" s="169"/>
      <c r="D58" s="187"/>
      <c r="E58" s="187"/>
      <c r="F58" s="187"/>
      <c r="G58" s="187"/>
      <c r="H58" s="187"/>
      <c r="I58" s="187"/>
      <c r="J58" s="71"/>
      <c r="K58" s="177"/>
      <c r="L58" s="177"/>
      <c r="M58" s="177"/>
      <c r="N58" s="177"/>
      <c r="O58" s="72" t="s">
        <v>33</v>
      </c>
      <c r="P58" s="71"/>
      <c r="Q58" s="186"/>
      <c r="R58" s="186"/>
      <c r="S58" s="186"/>
      <c r="T58" s="186"/>
      <c r="U58" s="72" t="s">
        <v>33</v>
      </c>
      <c r="V58" s="71"/>
      <c r="W58" s="186"/>
      <c r="X58" s="186"/>
      <c r="Y58" s="72" t="s">
        <v>34</v>
      </c>
      <c r="AA58" s="37" t="s">
        <v>352</v>
      </c>
    </row>
    <row r="59" spans="1:27" ht="18" customHeight="1">
      <c r="A59" s="76"/>
      <c r="B59" s="169"/>
      <c r="C59" s="169"/>
      <c r="F59" s="37" t="s">
        <v>56</v>
      </c>
      <c r="AA59" s="37" t="s">
        <v>263</v>
      </c>
    </row>
    <row r="60" spans="1:27">
      <c r="A60" s="76"/>
      <c r="B60" s="169"/>
      <c r="C60" s="169"/>
      <c r="F60" s="197">
        <f>Q58*W58</f>
        <v>0</v>
      </c>
      <c r="G60" s="197"/>
      <c r="H60" s="197"/>
      <c r="I60" s="197"/>
      <c r="J60" s="197"/>
      <c r="K60" s="74" t="s">
        <v>33</v>
      </c>
      <c r="L60" s="183" t="s">
        <v>41</v>
      </c>
      <c r="M60" s="183"/>
      <c r="N60" s="183"/>
      <c r="O60" s="183"/>
      <c r="P60" s="183"/>
      <c r="Q60" s="183"/>
      <c r="R60" s="183"/>
      <c r="S60" s="183"/>
      <c r="T60" s="183"/>
      <c r="U60" s="183"/>
      <c r="V60" s="183"/>
      <c r="W60" s="183"/>
      <c r="X60" s="75"/>
      <c r="Y60" s="75"/>
    </row>
    <row r="61" spans="1:27">
      <c r="C61" s="60"/>
      <c r="E61" s="60"/>
      <c r="F61" s="60"/>
      <c r="G61" s="60"/>
      <c r="H61" s="60"/>
    </row>
    <row r="62" spans="1:27" ht="18" customHeight="1">
      <c r="A62" s="76"/>
      <c r="B62" s="169" t="s">
        <v>45</v>
      </c>
      <c r="C62" s="169"/>
      <c r="D62" s="196" t="s">
        <v>362</v>
      </c>
      <c r="E62" s="196"/>
      <c r="F62" s="196"/>
      <c r="G62" s="196"/>
      <c r="H62" s="196"/>
      <c r="I62" s="196"/>
      <c r="J62" s="196"/>
      <c r="K62" s="196"/>
      <c r="L62" s="196"/>
      <c r="M62" s="196"/>
      <c r="N62" s="196"/>
      <c r="O62" s="196"/>
      <c r="P62" s="196"/>
      <c r="Q62" s="196"/>
      <c r="R62" s="196"/>
      <c r="S62" s="196"/>
      <c r="T62" s="196"/>
      <c r="U62" s="196"/>
      <c r="V62" s="196"/>
      <c r="W62" s="196"/>
      <c r="X62" s="196"/>
      <c r="Y62" s="196"/>
    </row>
    <row r="63" spans="1:27">
      <c r="A63" s="76"/>
      <c r="B63" s="169"/>
      <c r="C63" s="169"/>
      <c r="D63" s="184"/>
      <c r="E63" s="184"/>
      <c r="F63" s="184"/>
      <c r="G63" s="184"/>
      <c r="H63" s="184"/>
      <c r="I63" s="184"/>
      <c r="J63" s="184"/>
      <c r="K63" s="184"/>
      <c r="L63" s="184"/>
      <c r="M63" s="184"/>
      <c r="N63" s="184"/>
      <c r="O63" s="184"/>
      <c r="P63" s="184"/>
      <c r="Q63" s="184"/>
      <c r="R63" s="184"/>
      <c r="S63" s="184"/>
      <c r="T63" s="184"/>
      <c r="U63" s="184"/>
      <c r="V63" s="184"/>
      <c r="W63" s="184"/>
      <c r="X63" s="184"/>
      <c r="Y63" s="184"/>
    </row>
    <row r="64" spans="1:27">
      <c r="A64" s="76"/>
      <c r="B64" s="169"/>
      <c r="C64" s="169"/>
      <c r="D64" s="185" t="s">
        <v>360</v>
      </c>
      <c r="E64" s="185"/>
      <c r="F64" s="185"/>
      <c r="G64" s="185"/>
      <c r="H64" s="185"/>
      <c r="I64" s="185"/>
      <c r="J64" s="185"/>
      <c r="K64" s="185"/>
      <c r="L64" s="185"/>
      <c r="M64" s="185"/>
      <c r="N64" s="185"/>
      <c r="O64" s="185"/>
      <c r="P64" s="185"/>
      <c r="Q64" s="185"/>
      <c r="R64" s="185"/>
      <c r="S64" s="185"/>
      <c r="T64" s="185"/>
      <c r="U64" s="185"/>
      <c r="V64" s="185"/>
      <c r="W64" s="185"/>
      <c r="X64" s="185"/>
      <c r="Y64" s="185"/>
    </row>
    <row r="65" spans="1:27">
      <c r="A65" s="76"/>
      <c r="B65" s="169"/>
      <c r="C65" s="169"/>
      <c r="D65" s="184"/>
      <c r="E65" s="184"/>
      <c r="F65" s="184"/>
      <c r="G65" s="184"/>
      <c r="H65" s="184"/>
      <c r="I65" s="184"/>
      <c r="J65" s="184"/>
      <c r="K65" s="184"/>
      <c r="L65" s="184"/>
      <c r="M65" s="184"/>
      <c r="N65" s="184"/>
      <c r="O65" s="184"/>
      <c r="P65" s="184"/>
      <c r="Q65" s="184"/>
      <c r="R65" s="184"/>
      <c r="S65" s="184"/>
      <c r="T65" s="184"/>
      <c r="U65" s="184"/>
      <c r="V65" s="184"/>
      <c r="W65" s="184"/>
      <c r="X65" s="184"/>
      <c r="Y65" s="184"/>
    </row>
    <row r="66" spans="1:27">
      <c r="A66" s="76"/>
      <c r="B66" s="169"/>
      <c r="C66" s="169"/>
      <c r="D66" s="185" t="s">
        <v>361</v>
      </c>
      <c r="E66" s="185"/>
      <c r="F66" s="185"/>
      <c r="G66" s="185"/>
      <c r="H66" s="185"/>
      <c r="I66" s="185"/>
      <c r="J66" s="185"/>
      <c r="K66" s="185"/>
      <c r="L66" s="185"/>
      <c r="M66" s="185"/>
      <c r="N66" s="185"/>
      <c r="O66" s="185"/>
      <c r="P66" s="185"/>
      <c r="Q66" s="185"/>
      <c r="R66" s="185"/>
      <c r="S66" s="185"/>
      <c r="T66" s="185"/>
      <c r="U66" s="185"/>
      <c r="V66" s="185"/>
      <c r="W66" s="185"/>
      <c r="X66" s="185"/>
      <c r="Y66" s="185"/>
    </row>
    <row r="67" spans="1:27">
      <c r="A67" s="76"/>
      <c r="B67" s="169"/>
      <c r="C67" s="169"/>
      <c r="D67" s="184"/>
      <c r="E67" s="184"/>
      <c r="F67" s="184"/>
      <c r="G67" s="184"/>
      <c r="H67" s="184"/>
      <c r="I67" s="184"/>
      <c r="J67" s="184"/>
      <c r="K67" s="184"/>
      <c r="L67" s="184"/>
      <c r="M67" s="184"/>
      <c r="N67" s="184"/>
      <c r="O67" s="184"/>
      <c r="P67" s="184"/>
      <c r="Q67" s="184"/>
      <c r="R67" s="184"/>
      <c r="S67" s="184"/>
      <c r="T67" s="184"/>
      <c r="U67" s="184"/>
      <c r="V67" s="184"/>
      <c r="W67" s="184"/>
      <c r="X67" s="184"/>
      <c r="Y67" s="184"/>
    </row>
    <row r="68" spans="1:27">
      <c r="A68" s="76"/>
      <c r="B68" s="169"/>
      <c r="C68" s="169"/>
      <c r="D68" s="199" t="s">
        <v>35</v>
      </c>
      <c r="E68" s="199"/>
      <c r="F68" s="199"/>
      <c r="G68" s="199"/>
      <c r="H68" s="199"/>
      <c r="I68" s="199"/>
      <c r="K68" s="182" t="s">
        <v>36</v>
      </c>
      <c r="L68" s="182"/>
      <c r="M68" s="182"/>
      <c r="N68" s="182"/>
      <c r="O68" s="182"/>
      <c r="Q68" s="182" t="s">
        <v>37</v>
      </c>
      <c r="R68" s="182"/>
      <c r="S68" s="182"/>
      <c r="T68" s="182"/>
      <c r="U68" s="182"/>
      <c r="W68" s="182" t="s">
        <v>38</v>
      </c>
      <c r="X68" s="182"/>
      <c r="Y68" s="182"/>
      <c r="AA68" s="37" t="s">
        <v>330</v>
      </c>
    </row>
    <row r="69" spans="1:27">
      <c r="A69" s="76"/>
      <c r="B69" s="169"/>
      <c r="C69" s="169"/>
      <c r="D69" s="187"/>
      <c r="E69" s="187"/>
      <c r="F69" s="187"/>
      <c r="G69" s="187"/>
      <c r="H69" s="187"/>
      <c r="I69" s="187"/>
      <c r="J69" s="71"/>
      <c r="K69" s="177"/>
      <c r="L69" s="177"/>
      <c r="M69" s="177"/>
      <c r="N69" s="177"/>
      <c r="O69" s="72" t="s">
        <v>33</v>
      </c>
      <c r="P69" s="71"/>
      <c r="Q69" s="186"/>
      <c r="R69" s="186"/>
      <c r="S69" s="186"/>
      <c r="T69" s="186"/>
      <c r="U69" s="72" t="s">
        <v>33</v>
      </c>
      <c r="V69" s="71"/>
      <c r="W69" s="186"/>
      <c r="X69" s="186"/>
      <c r="Y69" s="72" t="s">
        <v>34</v>
      </c>
      <c r="AA69" s="37" t="s">
        <v>352</v>
      </c>
    </row>
    <row r="70" spans="1:27" ht="18" customHeight="1">
      <c r="B70" s="169"/>
      <c r="C70" s="169"/>
      <c r="F70" s="37" t="s">
        <v>57</v>
      </c>
      <c r="AA70" s="37" t="s">
        <v>263</v>
      </c>
    </row>
    <row r="71" spans="1:27">
      <c r="B71" s="169"/>
      <c r="C71" s="169"/>
      <c r="F71" s="197">
        <f>Q69*W69</f>
        <v>0</v>
      </c>
      <c r="G71" s="197"/>
      <c r="H71" s="197"/>
      <c r="I71" s="197"/>
      <c r="J71" s="197"/>
      <c r="K71" s="73" t="s">
        <v>33</v>
      </c>
      <c r="L71" s="369" t="s">
        <v>41</v>
      </c>
      <c r="M71" s="369"/>
      <c r="N71" s="369"/>
      <c r="O71" s="369"/>
      <c r="P71" s="369"/>
      <c r="Q71" s="369"/>
      <c r="R71" s="369"/>
      <c r="S71" s="369"/>
      <c r="T71" s="369"/>
      <c r="U71" s="369"/>
      <c r="V71" s="369"/>
      <c r="W71" s="369"/>
      <c r="X71" s="75"/>
      <c r="Y71" s="75"/>
    </row>
    <row r="72" spans="1:27">
      <c r="B72" s="70"/>
      <c r="C72" s="70"/>
      <c r="F72" s="77"/>
      <c r="G72" s="77"/>
      <c r="H72" s="77"/>
      <c r="I72" s="77"/>
      <c r="J72" s="77"/>
      <c r="K72" s="78"/>
      <c r="L72" s="79"/>
      <c r="M72" s="79"/>
      <c r="N72" s="79"/>
      <c r="O72" s="79"/>
      <c r="P72" s="79"/>
      <c r="Q72" s="79"/>
      <c r="R72" s="79"/>
      <c r="S72" s="79"/>
      <c r="T72" s="79"/>
      <c r="U72" s="79"/>
      <c r="V72" s="79"/>
      <c r="W72" s="79"/>
      <c r="X72" s="75"/>
      <c r="Y72" s="75"/>
    </row>
    <row r="73" spans="1:27">
      <c r="B73" s="70"/>
      <c r="C73" s="70"/>
      <c r="F73" s="77"/>
      <c r="G73" s="77"/>
      <c r="H73" s="77"/>
      <c r="I73" s="77"/>
      <c r="J73" s="77"/>
      <c r="K73" s="78"/>
      <c r="L73" s="79"/>
      <c r="M73" s="79"/>
      <c r="N73" s="79"/>
      <c r="O73" s="79"/>
      <c r="P73" s="79"/>
      <c r="Q73" s="79"/>
      <c r="R73" s="79"/>
      <c r="S73" s="79"/>
      <c r="T73" s="79"/>
      <c r="U73" s="79"/>
      <c r="V73" s="79"/>
      <c r="W73" s="79"/>
      <c r="X73" s="75"/>
      <c r="Y73" s="75"/>
    </row>
    <row r="74" spans="1:27">
      <c r="B74" s="70"/>
      <c r="C74" s="70"/>
      <c r="F74" s="77"/>
      <c r="G74" s="77"/>
      <c r="H74" s="77"/>
      <c r="I74" s="77"/>
      <c r="J74" s="77"/>
      <c r="K74" s="78"/>
      <c r="L74" s="79"/>
      <c r="M74" s="79"/>
      <c r="N74" s="79"/>
      <c r="O74" s="79"/>
      <c r="P74" s="79"/>
      <c r="Q74" s="79"/>
      <c r="R74" s="79"/>
      <c r="S74" s="79"/>
      <c r="T74" s="79"/>
      <c r="U74" s="79"/>
      <c r="V74" s="79"/>
      <c r="W74" s="79"/>
      <c r="X74" s="75"/>
      <c r="Y74" s="75"/>
    </row>
    <row r="75" spans="1:27">
      <c r="B75" s="70"/>
      <c r="C75" s="181" t="s">
        <v>31</v>
      </c>
      <c r="D75" s="181"/>
      <c r="E75" s="181"/>
      <c r="F75" s="181"/>
      <c r="G75" s="181"/>
      <c r="H75" s="181"/>
      <c r="I75" s="181"/>
      <c r="J75" s="181"/>
      <c r="K75" s="181"/>
      <c r="L75" s="181"/>
      <c r="M75" s="181"/>
      <c r="N75" s="181"/>
      <c r="O75" s="181"/>
      <c r="P75" s="181"/>
      <c r="Q75" s="181"/>
      <c r="R75" s="181"/>
      <c r="S75" s="181"/>
      <c r="T75" s="181"/>
      <c r="U75" s="181"/>
      <c r="V75" s="181"/>
      <c r="W75" s="181"/>
      <c r="X75" s="181"/>
      <c r="Y75" s="75"/>
    </row>
    <row r="76" spans="1:27">
      <c r="B76" s="70"/>
      <c r="C76" s="70"/>
      <c r="F76" s="77"/>
      <c r="G76" s="77"/>
      <c r="H76" s="77"/>
      <c r="I76" s="77"/>
      <c r="J76" s="77"/>
      <c r="K76" s="78"/>
      <c r="L76" s="79"/>
      <c r="M76" s="79"/>
      <c r="N76" s="79"/>
      <c r="O76" s="79"/>
      <c r="P76" s="79"/>
      <c r="Q76" s="79"/>
      <c r="R76" s="79"/>
      <c r="S76" s="79"/>
      <c r="T76" s="79"/>
      <c r="U76" s="79"/>
      <c r="V76" s="79"/>
      <c r="W76" s="79"/>
      <c r="X76" s="75"/>
      <c r="Y76" s="75"/>
    </row>
    <row r="77" spans="1:27">
      <c r="B77" s="70"/>
      <c r="C77" s="70"/>
      <c r="F77" s="77"/>
      <c r="G77" s="77"/>
      <c r="H77" s="77"/>
      <c r="I77" s="77"/>
      <c r="J77" s="77"/>
      <c r="K77" s="78"/>
      <c r="L77" s="79"/>
      <c r="M77" s="79"/>
      <c r="N77" s="79"/>
      <c r="O77" s="79"/>
      <c r="P77" s="79"/>
      <c r="Q77" s="79"/>
      <c r="R77" s="79"/>
      <c r="S77" s="79"/>
      <c r="T77" s="79"/>
      <c r="U77" s="79"/>
      <c r="V77" s="79"/>
      <c r="W77" s="79"/>
      <c r="X77" s="75"/>
      <c r="Y77" s="75"/>
    </row>
    <row r="79" spans="1:27" ht="18" customHeight="1">
      <c r="A79" s="76"/>
      <c r="B79" s="169" t="s">
        <v>46</v>
      </c>
      <c r="C79" s="169"/>
      <c r="D79" s="196" t="s">
        <v>362</v>
      </c>
      <c r="E79" s="196"/>
      <c r="F79" s="196"/>
      <c r="G79" s="196"/>
      <c r="H79" s="196"/>
      <c r="I79" s="196"/>
      <c r="J79" s="196"/>
      <c r="K79" s="196"/>
      <c r="L79" s="196"/>
      <c r="M79" s="196"/>
      <c r="N79" s="196"/>
      <c r="O79" s="196"/>
      <c r="P79" s="196"/>
      <c r="Q79" s="196"/>
      <c r="R79" s="196"/>
      <c r="S79" s="196"/>
      <c r="T79" s="196"/>
      <c r="U79" s="196"/>
      <c r="V79" s="196"/>
      <c r="W79" s="196"/>
      <c r="X79" s="196"/>
      <c r="Y79" s="196"/>
    </row>
    <row r="80" spans="1:27">
      <c r="A80" s="76"/>
      <c r="B80" s="169"/>
      <c r="C80" s="169"/>
      <c r="D80" s="184"/>
      <c r="E80" s="184"/>
      <c r="F80" s="184"/>
      <c r="G80" s="184"/>
      <c r="H80" s="184"/>
      <c r="I80" s="184"/>
      <c r="J80" s="184"/>
      <c r="K80" s="184"/>
      <c r="L80" s="184"/>
      <c r="M80" s="184"/>
      <c r="N80" s="184"/>
      <c r="O80" s="184"/>
      <c r="P80" s="184"/>
      <c r="Q80" s="184"/>
      <c r="R80" s="184"/>
      <c r="S80" s="184"/>
      <c r="T80" s="184"/>
      <c r="U80" s="184"/>
      <c r="V80" s="184"/>
      <c r="W80" s="184"/>
      <c r="X80" s="184"/>
      <c r="Y80" s="184"/>
    </row>
    <row r="81" spans="1:27">
      <c r="A81" s="76"/>
      <c r="B81" s="169"/>
      <c r="C81" s="169"/>
      <c r="D81" s="185" t="s">
        <v>360</v>
      </c>
      <c r="E81" s="185"/>
      <c r="F81" s="185"/>
      <c r="G81" s="185"/>
      <c r="H81" s="185"/>
      <c r="I81" s="185"/>
      <c r="J81" s="185"/>
      <c r="K81" s="185"/>
      <c r="L81" s="185"/>
      <c r="M81" s="185"/>
      <c r="N81" s="185"/>
      <c r="O81" s="185"/>
      <c r="P81" s="185"/>
      <c r="Q81" s="185"/>
      <c r="R81" s="185"/>
      <c r="S81" s="185"/>
      <c r="T81" s="185"/>
      <c r="U81" s="185"/>
      <c r="V81" s="185"/>
      <c r="W81" s="185"/>
      <c r="X81" s="185"/>
      <c r="Y81" s="185"/>
    </row>
    <row r="82" spans="1:27">
      <c r="A82" s="76"/>
      <c r="B82" s="169"/>
      <c r="C82" s="169"/>
      <c r="D82" s="184"/>
      <c r="E82" s="184"/>
      <c r="F82" s="184"/>
      <c r="G82" s="184"/>
      <c r="H82" s="184"/>
      <c r="I82" s="184"/>
      <c r="J82" s="184"/>
      <c r="K82" s="184"/>
      <c r="L82" s="184"/>
      <c r="M82" s="184"/>
      <c r="N82" s="184"/>
      <c r="O82" s="184"/>
      <c r="P82" s="184"/>
      <c r="Q82" s="184"/>
      <c r="R82" s="184"/>
      <c r="S82" s="184"/>
      <c r="T82" s="184"/>
      <c r="U82" s="184"/>
      <c r="V82" s="184"/>
      <c r="W82" s="184"/>
      <c r="X82" s="184"/>
      <c r="Y82" s="184"/>
    </row>
    <row r="83" spans="1:27">
      <c r="A83" s="76"/>
      <c r="B83" s="169"/>
      <c r="C83" s="169"/>
      <c r="D83" s="185" t="s">
        <v>361</v>
      </c>
      <c r="E83" s="185"/>
      <c r="F83" s="185"/>
      <c r="G83" s="185"/>
      <c r="H83" s="185"/>
      <c r="I83" s="185"/>
      <c r="J83" s="185"/>
      <c r="K83" s="185"/>
      <c r="L83" s="185"/>
      <c r="M83" s="185"/>
      <c r="N83" s="185"/>
      <c r="O83" s="185"/>
      <c r="P83" s="185"/>
      <c r="Q83" s="185"/>
      <c r="R83" s="185"/>
      <c r="S83" s="185"/>
      <c r="T83" s="185"/>
      <c r="U83" s="185"/>
      <c r="V83" s="185"/>
      <c r="W83" s="185"/>
      <c r="X83" s="185"/>
      <c r="Y83" s="185"/>
    </row>
    <row r="84" spans="1:27">
      <c r="A84" s="76"/>
      <c r="B84" s="169"/>
      <c r="C84" s="169"/>
      <c r="D84" s="184"/>
      <c r="E84" s="184"/>
      <c r="F84" s="184"/>
      <c r="G84" s="184"/>
      <c r="H84" s="184"/>
      <c r="I84" s="184"/>
      <c r="J84" s="184"/>
      <c r="K84" s="184"/>
      <c r="L84" s="184"/>
      <c r="M84" s="184"/>
      <c r="N84" s="184"/>
      <c r="O84" s="184"/>
      <c r="P84" s="184"/>
      <c r="Q84" s="184"/>
      <c r="R84" s="184"/>
      <c r="S84" s="184"/>
      <c r="T84" s="184"/>
      <c r="U84" s="184"/>
      <c r="V84" s="184"/>
      <c r="W84" s="184"/>
      <c r="X84" s="184"/>
      <c r="Y84" s="184"/>
    </row>
    <row r="85" spans="1:27">
      <c r="A85" s="76"/>
      <c r="B85" s="169"/>
      <c r="C85" s="169"/>
      <c r="D85" s="199" t="s">
        <v>35</v>
      </c>
      <c r="E85" s="199"/>
      <c r="F85" s="199"/>
      <c r="G85" s="199"/>
      <c r="H85" s="199"/>
      <c r="I85" s="199"/>
      <c r="K85" s="182" t="s">
        <v>36</v>
      </c>
      <c r="L85" s="182"/>
      <c r="M85" s="182"/>
      <c r="N85" s="182"/>
      <c r="O85" s="182"/>
      <c r="Q85" s="182" t="s">
        <v>37</v>
      </c>
      <c r="R85" s="182"/>
      <c r="S85" s="182"/>
      <c r="T85" s="182"/>
      <c r="U85" s="182"/>
      <c r="W85" s="182" t="s">
        <v>38</v>
      </c>
      <c r="X85" s="182"/>
      <c r="Y85" s="182"/>
      <c r="AA85" s="37" t="s">
        <v>330</v>
      </c>
    </row>
    <row r="86" spans="1:27">
      <c r="A86" s="76"/>
      <c r="B86" s="169"/>
      <c r="C86" s="169"/>
      <c r="D86" s="187"/>
      <c r="E86" s="187"/>
      <c r="F86" s="187"/>
      <c r="G86" s="187"/>
      <c r="H86" s="187"/>
      <c r="I86" s="187"/>
      <c r="J86" s="71"/>
      <c r="K86" s="177"/>
      <c r="L86" s="177"/>
      <c r="M86" s="177"/>
      <c r="N86" s="177"/>
      <c r="O86" s="72" t="s">
        <v>33</v>
      </c>
      <c r="P86" s="71"/>
      <c r="Q86" s="186"/>
      <c r="R86" s="186"/>
      <c r="S86" s="186"/>
      <c r="T86" s="186"/>
      <c r="U86" s="72" t="s">
        <v>33</v>
      </c>
      <c r="V86" s="71"/>
      <c r="W86" s="186"/>
      <c r="X86" s="186"/>
      <c r="Y86" s="72" t="s">
        <v>34</v>
      </c>
      <c r="AA86" s="37" t="s">
        <v>352</v>
      </c>
    </row>
    <row r="87" spans="1:27">
      <c r="A87" s="76"/>
      <c r="B87" s="169"/>
      <c r="C87" s="169"/>
      <c r="F87" s="37" t="s">
        <v>47</v>
      </c>
      <c r="AA87" s="37" t="s">
        <v>263</v>
      </c>
    </row>
    <row r="88" spans="1:27" ht="18" customHeight="1">
      <c r="A88" s="76"/>
      <c r="B88" s="169"/>
      <c r="C88" s="169"/>
      <c r="F88" s="197">
        <f>Q86*W86</f>
        <v>0</v>
      </c>
      <c r="G88" s="197"/>
      <c r="H88" s="197"/>
      <c r="I88" s="197"/>
      <c r="J88" s="197"/>
      <c r="K88" s="73" t="s">
        <v>33</v>
      </c>
      <c r="L88" s="369" t="s">
        <v>41</v>
      </c>
      <c r="M88" s="369"/>
      <c r="N88" s="369"/>
      <c r="O88" s="369"/>
      <c r="P88" s="369"/>
      <c r="Q88" s="369"/>
      <c r="R88" s="369"/>
      <c r="S88" s="369"/>
      <c r="T88" s="369"/>
      <c r="U88" s="369"/>
      <c r="V88" s="369"/>
      <c r="W88" s="369"/>
      <c r="X88" s="75"/>
      <c r="Y88" s="75"/>
    </row>
    <row r="89" spans="1:27" ht="18" customHeight="1">
      <c r="A89" s="76"/>
      <c r="B89" s="70"/>
      <c r="C89" s="70"/>
      <c r="F89" s="75"/>
      <c r="G89" s="75"/>
      <c r="H89" s="75"/>
      <c r="I89" s="75"/>
      <c r="J89" s="75"/>
      <c r="K89" s="78"/>
      <c r="L89" s="79"/>
      <c r="M89" s="79"/>
      <c r="N89" s="79"/>
      <c r="O89" s="79"/>
      <c r="P89" s="79"/>
      <c r="Q89" s="79"/>
      <c r="R89" s="79"/>
      <c r="S89" s="79"/>
      <c r="T89" s="79"/>
      <c r="U89" s="79"/>
      <c r="V89" s="79"/>
      <c r="W89" s="79"/>
      <c r="X89" s="75"/>
      <c r="Y89" s="75"/>
    </row>
    <row r="90" spans="1:27" ht="18.600000000000001" thickBot="1"/>
    <row r="91" spans="1:27" ht="18.600000000000001" thickBot="1">
      <c r="B91" s="179" t="s">
        <v>340</v>
      </c>
      <c r="C91" s="168"/>
      <c r="D91" s="168"/>
      <c r="E91" s="168"/>
      <c r="F91" s="168"/>
      <c r="G91" s="168"/>
      <c r="H91" s="168"/>
      <c r="I91" s="168"/>
      <c r="J91" s="180"/>
      <c r="K91" s="167">
        <f>F33+F49+F60+F71+F88</f>
        <v>0</v>
      </c>
      <c r="L91" s="168"/>
      <c r="M91" s="168"/>
      <c r="N91" s="168"/>
      <c r="O91" s="168"/>
      <c r="P91" s="80" t="s">
        <v>33</v>
      </c>
      <c r="T91" s="76"/>
      <c r="U91" s="76"/>
    </row>
    <row r="92" spans="1:27">
      <c r="B92" s="81"/>
      <c r="C92" s="81"/>
      <c r="D92" s="81"/>
      <c r="E92" s="81"/>
      <c r="F92" s="81"/>
      <c r="G92" s="81"/>
      <c r="H92" s="81"/>
      <c r="I92" s="81"/>
      <c r="J92" s="81"/>
      <c r="K92" s="81"/>
      <c r="L92" s="81"/>
      <c r="M92" s="81"/>
      <c r="N92" s="81"/>
      <c r="O92" s="81"/>
      <c r="P92" s="76"/>
      <c r="T92" s="76"/>
      <c r="U92" s="76"/>
    </row>
    <row r="93" spans="1:27">
      <c r="B93" s="81"/>
      <c r="C93" s="81"/>
      <c r="D93" s="81"/>
      <c r="E93" s="81"/>
      <c r="F93" s="81"/>
      <c r="G93" s="81"/>
      <c r="H93" s="81"/>
      <c r="I93" s="81"/>
      <c r="J93" s="81"/>
      <c r="K93" s="81"/>
      <c r="L93" s="81"/>
      <c r="M93" s="81"/>
      <c r="N93" s="81"/>
      <c r="O93" s="81"/>
      <c r="P93" s="76"/>
      <c r="T93" s="76"/>
      <c r="U93" s="76"/>
    </row>
    <row r="94" spans="1:27">
      <c r="A94" s="170" t="s">
        <v>502</v>
      </c>
      <c r="B94" s="170"/>
      <c r="C94" s="170"/>
      <c r="D94" s="170"/>
      <c r="E94" s="170"/>
      <c r="F94" s="170"/>
      <c r="G94" s="170"/>
      <c r="H94" s="170"/>
      <c r="I94" s="170"/>
      <c r="J94" s="177"/>
      <c r="K94" s="177"/>
      <c r="L94" s="177"/>
      <c r="M94" s="177"/>
      <c r="N94" s="106" t="s">
        <v>33</v>
      </c>
    </row>
    <row r="95" spans="1:27">
      <c r="C95" s="83" t="s">
        <v>168</v>
      </c>
    </row>
    <row r="96" spans="1:27">
      <c r="C96" s="60" t="s">
        <v>50</v>
      </c>
    </row>
    <row r="97" spans="1:27">
      <c r="C97" s="60" t="s">
        <v>51</v>
      </c>
    </row>
    <row r="98" spans="1:27">
      <c r="B98" s="84"/>
      <c r="C98" s="84"/>
      <c r="D98" s="84"/>
      <c r="E98" s="84"/>
      <c r="F98" s="84"/>
      <c r="G98" s="84"/>
      <c r="H98" s="84"/>
      <c r="I98" s="84"/>
      <c r="J98" s="84"/>
      <c r="K98" s="84"/>
      <c r="L98" s="84"/>
      <c r="T98" s="76"/>
      <c r="U98" s="76"/>
    </row>
    <row r="99" spans="1:27" ht="18" customHeight="1">
      <c r="A99" s="170" t="s">
        <v>503</v>
      </c>
      <c r="B99" s="170"/>
      <c r="C99" s="170"/>
      <c r="D99" s="170"/>
      <c r="E99" s="170"/>
      <c r="F99" s="170"/>
      <c r="G99" s="76" t="s">
        <v>54</v>
      </c>
      <c r="H99" s="171">
        <f>'第3号様式(1)'!S13</f>
        <v>0</v>
      </c>
      <c r="I99" s="172"/>
      <c r="J99" s="172"/>
      <c r="K99" s="172"/>
      <c r="L99" s="85" t="s">
        <v>33</v>
      </c>
      <c r="M99" s="76"/>
      <c r="N99" s="76"/>
      <c r="O99" s="76"/>
      <c r="P99" s="76"/>
      <c r="Q99" s="76"/>
      <c r="R99" s="76"/>
      <c r="S99" s="76"/>
      <c r="T99" s="76"/>
      <c r="U99" s="76"/>
    </row>
    <row r="100" spans="1:27">
      <c r="B100" s="76"/>
      <c r="C100" s="76"/>
      <c r="D100" s="76"/>
      <c r="E100" s="76"/>
      <c r="F100" s="76"/>
      <c r="G100" s="76"/>
      <c r="H100" s="173" t="s">
        <v>504</v>
      </c>
      <c r="I100" s="173"/>
      <c r="J100" s="173"/>
      <c r="K100" s="173"/>
      <c r="L100" s="173"/>
      <c r="M100" s="173"/>
      <c r="N100" s="173"/>
      <c r="O100" s="173"/>
      <c r="P100" s="67"/>
      <c r="Q100" s="67"/>
      <c r="R100" s="67"/>
      <c r="S100" s="67"/>
      <c r="T100" s="67"/>
      <c r="U100" s="67"/>
    </row>
    <row r="103" spans="1:27">
      <c r="A103" s="170" t="s">
        <v>505</v>
      </c>
      <c r="B103" s="170"/>
      <c r="C103" s="170"/>
      <c r="D103" s="170"/>
      <c r="E103" s="170"/>
      <c r="F103" s="170"/>
      <c r="G103" s="170"/>
      <c r="H103" s="170"/>
      <c r="I103" s="170"/>
      <c r="J103" s="13"/>
    </row>
    <row r="104" spans="1:27">
      <c r="C104" s="60" t="s">
        <v>493</v>
      </c>
    </row>
    <row r="106" spans="1:27">
      <c r="B106" s="107" t="s">
        <v>0</v>
      </c>
      <c r="C106" s="370" t="s">
        <v>377</v>
      </c>
      <c r="D106" s="370"/>
      <c r="E106" s="370"/>
      <c r="F106" s="370"/>
      <c r="G106" s="370"/>
      <c r="H106" s="107" t="s">
        <v>54</v>
      </c>
      <c r="I106" s="371"/>
      <c r="J106" s="371"/>
      <c r="K106" s="371"/>
      <c r="L106" s="371"/>
      <c r="M106" s="371"/>
      <c r="N106" s="371"/>
      <c r="O106" s="371"/>
      <c r="P106" s="371"/>
      <c r="Q106" s="371"/>
      <c r="R106" s="371"/>
      <c r="S106" s="371"/>
      <c r="T106" s="371"/>
      <c r="U106" s="53"/>
      <c r="V106" s="187"/>
      <c r="W106" s="187"/>
      <c r="X106" s="187"/>
      <c r="Y106" s="187"/>
    </row>
    <row r="107" spans="1:27" ht="18" customHeight="1">
      <c r="B107" s="107" t="s">
        <v>1</v>
      </c>
      <c r="C107" s="370" t="s">
        <v>378</v>
      </c>
      <c r="D107" s="370"/>
      <c r="E107" s="370"/>
      <c r="F107" s="370"/>
      <c r="G107" s="370"/>
      <c r="H107" s="107" t="s">
        <v>54</v>
      </c>
      <c r="I107" s="187"/>
      <c r="J107" s="187"/>
      <c r="K107" s="187"/>
      <c r="L107" s="187"/>
      <c r="M107" s="187"/>
      <c r="N107" s="187"/>
      <c r="O107" s="187"/>
      <c r="P107" s="187"/>
      <c r="Q107" s="187"/>
      <c r="R107" s="187"/>
      <c r="S107" s="187"/>
      <c r="T107" s="187"/>
      <c r="V107" s="187"/>
      <c r="W107" s="187"/>
      <c r="X107" s="187"/>
      <c r="Y107" s="187"/>
    </row>
    <row r="108" spans="1:27">
      <c r="B108" s="107" t="s">
        <v>2</v>
      </c>
      <c r="C108" s="370" t="s">
        <v>489</v>
      </c>
      <c r="D108" s="370"/>
      <c r="E108" s="370"/>
      <c r="F108" s="370"/>
      <c r="G108" s="370"/>
      <c r="H108" s="107" t="s">
        <v>54</v>
      </c>
      <c r="I108" s="110"/>
      <c r="J108" s="110"/>
      <c r="K108" s="110"/>
      <c r="L108" s="110"/>
      <c r="AA108" s="37" t="s">
        <v>495</v>
      </c>
    </row>
    <row r="109" spans="1:27">
      <c r="B109" s="107" t="s">
        <v>3</v>
      </c>
      <c r="C109" s="370" t="s">
        <v>490</v>
      </c>
      <c r="D109" s="370"/>
      <c r="E109" s="370"/>
      <c r="F109" s="370"/>
      <c r="G109" s="370"/>
      <c r="H109" s="107" t="s">
        <v>54</v>
      </c>
      <c r="I109" s="110"/>
      <c r="J109" s="110"/>
      <c r="K109" s="110"/>
      <c r="AA109" s="37" t="s">
        <v>495</v>
      </c>
    </row>
    <row r="110" spans="1:27">
      <c r="B110" s="107" t="s">
        <v>4</v>
      </c>
      <c r="C110" s="370" t="s">
        <v>491</v>
      </c>
      <c r="D110" s="370"/>
      <c r="E110" s="370"/>
      <c r="F110" s="370"/>
      <c r="G110" s="370"/>
      <c r="H110" s="107" t="s">
        <v>54</v>
      </c>
      <c r="I110" s="187"/>
      <c r="J110" s="187"/>
      <c r="L110" s="37" t="s">
        <v>494</v>
      </c>
    </row>
    <row r="111" spans="1:27">
      <c r="B111" s="107" t="s">
        <v>15</v>
      </c>
      <c r="C111" s="370" t="s">
        <v>492</v>
      </c>
      <c r="D111" s="370"/>
      <c r="E111" s="370"/>
      <c r="F111" s="370"/>
      <c r="G111" s="370"/>
      <c r="H111" s="107" t="s">
        <v>54</v>
      </c>
      <c r="I111" s="111"/>
      <c r="J111" s="111"/>
      <c r="K111" s="111"/>
      <c r="L111" s="111"/>
      <c r="M111" s="111"/>
      <c r="N111" s="111"/>
      <c r="O111" s="111"/>
      <c r="Q111" s="37" t="s">
        <v>496</v>
      </c>
      <c r="AA111" s="37" t="s">
        <v>495</v>
      </c>
    </row>
    <row r="112" spans="1:27" ht="18" customHeight="1">
      <c r="B112" s="381" t="s">
        <v>16</v>
      </c>
      <c r="C112" s="169" t="s">
        <v>497</v>
      </c>
      <c r="D112" s="169"/>
      <c r="E112" s="169"/>
      <c r="F112" s="169"/>
      <c r="G112" s="169"/>
      <c r="H112" s="381" t="s">
        <v>54</v>
      </c>
      <c r="I112" s="111"/>
      <c r="J112" s="111"/>
      <c r="K112" s="111"/>
      <c r="L112" s="111"/>
      <c r="M112" s="111"/>
      <c r="N112" s="111"/>
      <c r="O112" s="111"/>
      <c r="P112" s="111"/>
      <c r="Q112" s="111"/>
      <c r="R112" s="111"/>
      <c r="S112" s="111"/>
      <c r="T112" s="111"/>
      <c r="U112" s="111"/>
      <c r="V112" s="111"/>
      <c r="W112" s="111"/>
      <c r="AA112" s="37" t="s">
        <v>626</v>
      </c>
    </row>
    <row r="113" spans="1:27">
      <c r="B113" s="381"/>
      <c r="C113" s="169"/>
      <c r="D113" s="169"/>
      <c r="E113" s="169"/>
      <c r="F113" s="169"/>
      <c r="G113" s="169"/>
      <c r="H113" s="381"/>
      <c r="I113" s="112"/>
      <c r="J113" s="112"/>
      <c r="K113" s="112"/>
      <c r="L113" s="112"/>
      <c r="M113" s="112"/>
      <c r="N113" s="112"/>
      <c r="O113" s="112"/>
      <c r="P113" s="112"/>
      <c r="Q113" s="112"/>
      <c r="R113" s="112"/>
      <c r="S113" s="112"/>
      <c r="T113" s="112"/>
      <c r="U113" s="112"/>
      <c r="V113" s="112"/>
      <c r="W113" s="112"/>
      <c r="AA113" s="37" t="s">
        <v>627</v>
      </c>
    </row>
    <row r="114" spans="1:27">
      <c r="I114" s="37" t="s">
        <v>498</v>
      </c>
    </row>
    <row r="116" spans="1:27">
      <c r="C116" s="181" t="s">
        <v>31</v>
      </c>
      <c r="D116" s="181"/>
      <c r="E116" s="181"/>
      <c r="F116" s="181"/>
      <c r="G116" s="181"/>
      <c r="H116" s="181"/>
      <c r="I116" s="181"/>
      <c r="J116" s="181"/>
      <c r="K116" s="181"/>
      <c r="L116" s="181"/>
      <c r="M116" s="181"/>
      <c r="N116" s="181"/>
      <c r="O116" s="181"/>
      <c r="P116" s="181"/>
      <c r="Q116" s="181"/>
      <c r="R116" s="181"/>
      <c r="S116" s="181"/>
      <c r="T116" s="181"/>
      <c r="U116" s="181"/>
      <c r="V116" s="181"/>
      <c r="W116" s="181"/>
      <c r="X116" s="181"/>
    </row>
    <row r="117" spans="1:27">
      <c r="C117" s="87"/>
      <c r="D117" s="87"/>
      <c r="E117" s="87"/>
      <c r="F117" s="87"/>
      <c r="G117" s="87"/>
      <c r="H117" s="87"/>
      <c r="I117" s="87"/>
      <c r="J117" s="87"/>
      <c r="K117" s="87"/>
      <c r="L117" s="87"/>
      <c r="M117" s="87"/>
      <c r="N117" s="87"/>
      <c r="O117" s="87"/>
      <c r="P117" s="87"/>
      <c r="Q117" s="87"/>
      <c r="R117" s="87"/>
      <c r="S117" s="87"/>
      <c r="T117" s="87"/>
      <c r="U117" s="87"/>
      <c r="V117" s="87"/>
      <c r="W117" s="87"/>
      <c r="X117" s="87"/>
    </row>
    <row r="118" spans="1:27" ht="20.399999999999999" thickBot="1">
      <c r="A118" s="86"/>
      <c r="B118" s="86"/>
      <c r="C118" s="86"/>
      <c r="D118" s="86"/>
      <c r="E118" s="86"/>
      <c r="F118" s="86"/>
      <c r="G118" s="108" t="s">
        <v>343</v>
      </c>
      <c r="H118" s="108"/>
      <c r="I118" s="108"/>
      <c r="J118" s="108"/>
      <c r="K118" s="108"/>
      <c r="L118" s="108"/>
      <c r="M118" s="108"/>
      <c r="N118" s="108"/>
      <c r="O118" s="108"/>
      <c r="P118" s="108"/>
      <c r="Q118" s="108"/>
      <c r="R118" s="108"/>
      <c r="S118" s="108"/>
      <c r="T118" s="108"/>
      <c r="U118" s="86"/>
      <c r="V118" s="86"/>
      <c r="W118" s="86"/>
      <c r="X118" s="86"/>
      <c r="Y118" s="86"/>
      <c r="Z118" s="86"/>
    </row>
    <row r="120" spans="1:27">
      <c r="A120" s="101" t="s">
        <v>338</v>
      </c>
      <c r="B120" s="101"/>
      <c r="C120" s="101"/>
      <c r="D120" s="101"/>
      <c r="E120" s="101"/>
      <c r="F120" s="101"/>
      <c r="G120" s="101"/>
      <c r="H120" s="101"/>
      <c r="I120" s="101"/>
      <c r="J120" s="101"/>
      <c r="K120" s="101"/>
      <c r="L120" s="40"/>
    </row>
    <row r="121" spans="1:27">
      <c r="B121" s="60" t="s">
        <v>339</v>
      </c>
    </row>
    <row r="123" spans="1:27">
      <c r="B123" s="37" t="s">
        <v>0</v>
      </c>
      <c r="C123" s="37" t="s">
        <v>341</v>
      </c>
    </row>
    <row r="124" spans="1:27">
      <c r="C124" s="158"/>
      <c r="D124" s="159"/>
      <c r="E124" s="159"/>
      <c r="F124" s="159"/>
      <c r="G124" s="159"/>
      <c r="H124" s="159"/>
      <c r="I124" s="159"/>
      <c r="J124" s="159"/>
      <c r="K124" s="159"/>
      <c r="L124" s="159"/>
      <c r="M124" s="159"/>
      <c r="N124" s="159"/>
      <c r="O124" s="159"/>
      <c r="P124" s="159"/>
      <c r="Q124" s="159"/>
      <c r="R124" s="159"/>
      <c r="S124" s="159"/>
      <c r="T124" s="159"/>
      <c r="U124" s="159"/>
      <c r="V124" s="159"/>
      <c r="W124" s="159"/>
      <c r="X124" s="160"/>
    </row>
    <row r="125" spans="1:27">
      <c r="C125" s="161"/>
      <c r="D125" s="162"/>
      <c r="E125" s="162"/>
      <c r="F125" s="162"/>
      <c r="G125" s="162"/>
      <c r="H125" s="162"/>
      <c r="I125" s="162"/>
      <c r="J125" s="162"/>
      <c r="K125" s="162"/>
      <c r="L125" s="162"/>
      <c r="M125" s="162"/>
      <c r="N125" s="162"/>
      <c r="O125" s="162"/>
      <c r="P125" s="162"/>
      <c r="Q125" s="162"/>
      <c r="R125" s="162"/>
      <c r="S125" s="162"/>
      <c r="T125" s="162"/>
      <c r="U125" s="162"/>
      <c r="V125" s="162"/>
      <c r="W125" s="162"/>
      <c r="X125" s="163"/>
    </row>
    <row r="126" spans="1:27">
      <c r="C126" s="161"/>
      <c r="D126" s="162"/>
      <c r="E126" s="162"/>
      <c r="F126" s="162"/>
      <c r="G126" s="162"/>
      <c r="H126" s="162"/>
      <c r="I126" s="162"/>
      <c r="J126" s="162"/>
      <c r="K126" s="162"/>
      <c r="L126" s="162"/>
      <c r="M126" s="162"/>
      <c r="N126" s="162"/>
      <c r="O126" s="162"/>
      <c r="P126" s="162"/>
      <c r="Q126" s="162"/>
      <c r="R126" s="162"/>
      <c r="S126" s="162"/>
      <c r="T126" s="162"/>
      <c r="U126" s="162"/>
      <c r="V126" s="162"/>
      <c r="W126" s="162"/>
      <c r="X126" s="163"/>
    </row>
    <row r="127" spans="1:27">
      <c r="C127" s="164"/>
      <c r="D127" s="165"/>
      <c r="E127" s="165"/>
      <c r="F127" s="165"/>
      <c r="G127" s="165"/>
      <c r="H127" s="165"/>
      <c r="I127" s="165"/>
      <c r="J127" s="165"/>
      <c r="K127" s="165"/>
      <c r="L127" s="165"/>
      <c r="M127" s="165"/>
      <c r="N127" s="165"/>
      <c r="O127" s="165"/>
      <c r="P127" s="165"/>
      <c r="Q127" s="165"/>
      <c r="R127" s="165"/>
      <c r="S127" s="165"/>
      <c r="T127" s="165"/>
      <c r="U127" s="165"/>
      <c r="V127" s="165"/>
      <c r="W127" s="165"/>
      <c r="X127" s="166"/>
    </row>
    <row r="128" spans="1:27">
      <c r="C128" s="87"/>
      <c r="D128" s="87"/>
      <c r="E128" s="87"/>
      <c r="F128" s="87"/>
      <c r="G128" s="87"/>
      <c r="H128" s="87"/>
      <c r="I128" s="87"/>
      <c r="J128" s="87"/>
      <c r="K128" s="87"/>
      <c r="L128" s="87"/>
      <c r="M128" s="87"/>
      <c r="N128" s="87"/>
      <c r="O128" s="87"/>
      <c r="P128" s="87"/>
      <c r="Q128" s="87"/>
      <c r="R128" s="87"/>
      <c r="S128" s="87"/>
      <c r="T128" s="87"/>
      <c r="U128" s="87"/>
      <c r="V128" s="87"/>
      <c r="W128" s="87"/>
      <c r="X128" s="87"/>
    </row>
    <row r="129" spans="1:26">
      <c r="B129" s="37" t="s">
        <v>1</v>
      </c>
      <c r="C129" s="37" t="s">
        <v>342</v>
      </c>
      <c r="I129" s="87"/>
      <c r="J129" s="87"/>
      <c r="K129" s="87"/>
      <c r="L129" s="87"/>
      <c r="M129" s="87"/>
      <c r="N129" s="87"/>
      <c r="O129" s="87"/>
      <c r="P129" s="87"/>
      <c r="Q129" s="87"/>
      <c r="R129" s="87"/>
      <c r="S129" s="87"/>
      <c r="T129" s="87"/>
      <c r="U129" s="87"/>
      <c r="V129" s="87"/>
      <c r="W129" s="87"/>
      <c r="X129" s="87"/>
    </row>
    <row r="130" spans="1:26">
      <c r="C130" s="372"/>
      <c r="D130" s="373"/>
      <c r="E130" s="373"/>
      <c r="F130" s="373"/>
      <c r="G130" s="373"/>
      <c r="H130" s="373"/>
      <c r="I130" s="373"/>
      <c r="J130" s="373"/>
      <c r="K130" s="373"/>
      <c r="L130" s="373"/>
      <c r="M130" s="373"/>
      <c r="N130" s="373"/>
      <c r="O130" s="373"/>
      <c r="P130" s="373"/>
      <c r="Q130" s="373"/>
      <c r="R130" s="373"/>
      <c r="S130" s="373"/>
      <c r="T130" s="373"/>
      <c r="U130" s="373"/>
      <c r="V130" s="373"/>
      <c r="W130" s="373"/>
      <c r="X130" s="374"/>
    </row>
    <row r="131" spans="1:26">
      <c r="C131" s="375"/>
      <c r="D131" s="376"/>
      <c r="E131" s="376"/>
      <c r="F131" s="376"/>
      <c r="G131" s="376"/>
      <c r="H131" s="376"/>
      <c r="I131" s="376"/>
      <c r="J131" s="376"/>
      <c r="K131" s="376"/>
      <c r="L131" s="376"/>
      <c r="M131" s="376"/>
      <c r="N131" s="376"/>
      <c r="O131" s="376"/>
      <c r="P131" s="376"/>
      <c r="Q131" s="376"/>
      <c r="R131" s="376"/>
      <c r="S131" s="376"/>
      <c r="T131" s="376"/>
      <c r="U131" s="376"/>
      <c r="V131" s="376"/>
      <c r="W131" s="376"/>
      <c r="X131" s="377"/>
    </row>
    <row r="132" spans="1:26">
      <c r="C132" s="375"/>
      <c r="D132" s="376"/>
      <c r="E132" s="376"/>
      <c r="F132" s="376"/>
      <c r="G132" s="376"/>
      <c r="H132" s="376"/>
      <c r="I132" s="376"/>
      <c r="J132" s="376"/>
      <c r="K132" s="376"/>
      <c r="L132" s="376"/>
      <c r="M132" s="376"/>
      <c r="N132" s="376"/>
      <c r="O132" s="376"/>
      <c r="P132" s="376"/>
      <c r="Q132" s="376"/>
      <c r="R132" s="376"/>
      <c r="S132" s="376"/>
      <c r="T132" s="376"/>
      <c r="U132" s="376"/>
      <c r="V132" s="376"/>
      <c r="W132" s="376"/>
      <c r="X132" s="377"/>
    </row>
    <row r="133" spans="1:26">
      <c r="C133" s="378"/>
      <c r="D133" s="379"/>
      <c r="E133" s="379"/>
      <c r="F133" s="379"/>
      <c r="G133" s="379"/>
      <c r="H133" s="379"/>
      <c r="I133" s="379"/>
      <c r="J133" s="379"/>
      <c r="K133" s="379"/>
      <c r="L133" s="379"/>
      <c r="M133" s="379"/>
      <c r="N133" s="379"/>
      <c r="O133" s="379"/>
      <c r="P133" s="379"/>
      <c r="Q133" s="379"/>
      <c r="R133" s="379"/>
      <c r="S133" s="379"/>
      <c r="T133" s="379"/>
      <c r="U133" s="379"/>
      <c r="V133" s="379"/>
      <c r="W133" s="379"/>
      <c r="X133" s="380"/>
    </row>
    <row r="135" spans="1:26" ht="18.600000000000001" thickBot="1">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c r="A136" s="203" t="s">
        <v>632</v>
      </c>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row>
    <row r="137" spans="1:26">
      <c r="A137" s="203"/>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row>
    <row r="139" spans="1:26">
      <c r="A139" s="192" t="s">
        <v>633</v>
      </c>
      <c r="B139" s="192"/>
      <c r="C139" s="192"/>
      <c r="D139" s="192"/>
      <c r="E139" s="192"/>
      <c r="G139" s="206" t="s">
        <v>9</v>
      </c>
      <c r="H139" s="206"/>
      <c r="I139" s="109"/>
      <c r="J139" s="157" t="s">
        <v>10</v>
      </c>
      <c r="K139" s="205"/>
      <c r="L139" s="205"/>
      <c r="M139" s="41" t="s">
        <v>11</v>
      </c>
      <c r="N139" s="205"/>
      <c r="O139" s="205"/>
      <c r="P139" s="41" t="s">
        <v>12</v>
      </c>
    </row>
  </sheetData>
  <sheetProtection algorithmName="SHA-512" hashValue="tVji65cecZdzH+euCGCny8lrOZlFoOHPuqEkeml+QWBlg5DtnOYb0+A29f94ia36wOd8bONc0LGk6IkoWO2YKQ==" saltValue="x5IcvOoitk8PgDtQBzScOA==" spinCount="100000" sheet="1" objects="1" scenarios="1" selectLockedCells="1"/>
  <mergeCells count="132">
    <mergeCell ref="C124:X127"/>
    <mergeCell ref="C130:X133"/>
    <mergeCell ref="A99:F99"/>
    <mergeCell ref="H99:K99"/>
    <mergeCell ref="H100:O100"/>
    <mergeCell ref="I110:J110"/>
    <mergeCell ref="B112:B113"/>
    <mergeCell ref="C112:G113"/>
    <mergeCell ref="H112:H113"/>
    <mergeCell ref="D86:I86"/>
    <mergeCell ref="K86:N86"/>
    <mergeCell ref="Q86:T86"/>
    <mergeCell ref="W86:X86"/>
    <mergeCell ref="F88:J88"/>
    <mergeCell ref="L88:W88"/>
    <mergeCell ref="D81:Y81"/>
    <mergeCell ref="D82:Y82"/>
    <mergeCell ref="D83:Y83"/>
    <mergeCell ref="D84:Y84"/>
    <mergeCell ref="D85:I85"/>
    <mergeCell ref="K85:O85"/>
    <mergeCell ref="Q85:U85"/>
    <mergeCell ref="W85:Y85"/>
    <mergeCell ref="B91:J91"/>
    <mergeCell ref="K91:O91"/>
    <mergeCell ref="C116:X116"/>
    <mergeCell ref="A103:I103"/>
    <mergeCell ref="A94:I94"/>
    <mergeCell ref="C106:G106"/>
    <mergeCell ref="V106:Y106"/>
    <mergeCell ref="C107:G107"/>
    <mergeCell ref="C108:G108"/>
    <mergeCell ref="C109:G109"/>
    <mergeCell ref="C110:G110"/>
    <mergeCell ref="C111:G111"/>
    <mergeCell ref="V107:Y107"/>
    <mergeCell ref="I106:T106"/>
    <mergeCell ref="I107:T107"/>
    <mergeCell ref="C75:X75"/>
    <mergeCell ref="D79:Y79"/>
    <mergeCell ref="D80:Y80"/>
    <mergeCell ref="B62:C71"/>
    <mergeCell ref="D62:Y62"/>
    <mergeCell ref="D63:Y63"/>
    <mergeCell ref="D64:Y64"/>
    <mergeCell ref="D65:Y65"/>
    <mergeCell ref="D66:Y66"/>
    <mergeCell ref="D67:Y67"/>
    <mergeCell ref="D68:I68"/>
    <mergeCell ref="K68:O68"/>
    <mergeCell ref="Q68:U68"/>
    <mergeCell ref="W68:Y68"/>
    <mergeCell ref="D69:I69"/>
    <mergeCell ref="K69:N69"/>
    <mergeCell ref="Q69:T69"/>
    <mergeCell ref="W69:X69"/>
    <mergeCell ref="F71:J71"/>
    <mergeCell ref="L71:W71"/>
    <mergeCell ref="F60:J60"/>
    <mergeCell ref="L60:W60"/>
    <mergeCell ref="D56:Y56"/>
    <mergeCell ref="D57:I57"/>
    <mergeCell ref="K57:O57"/>
    <mergeCell ref="Q57:U57"/>
    <mergeCell ref="W57:Y57"/>
    <mergeCell ref="W46:Y46"/>
    <mergeCell ref="D47:I47"/>
    <mergeCell ref="K47:N47"/>
    <mergeCell ref="Q47:T47"/>
    <mergeCell ref="W47:X47"/>
    <mergeCell ref="D55:Y55"/>
    <mergeCell ref="D58:I58"/>
    <mergeCell ref="K58:N58"/>
    <mergeCell ref="Q58:T58"/>
    <mergeCell ref="W58:X58"/>
    <mergeCell ref="L49:W49"/>
    <mergeCell ref="D51:Y51"/>
    <mergeCell ref="D52:Y52"/>
    <mergeCell ref="D53:Y53"/>
    <mergeCell ref="D54:Y54"/>
    <mergeCell ref="A11:Z11"/>
    <mergeCell ref="A1:Z2"/>
    <mergeCell ref="A3:Z3"/>
    <mergeCell ref="C4:Z4"/>
    <mergeCell ref="C5:Z5"/>
    <mergeCell ref="A8:H8"/>
    <mergeCell ref="I8:J8"/>
    <mergeCell ref="M8:N8"/>
    <mergeCell ref="P8:Q8"/>
    <mergeCell ref="C37:X37"/>
    <mergeCell ref="J19:W19"/>
    <mergeCell ref="D29:Y29"/>
    <mergeCell ref="D30:I30"/>
    <mergeCell ref="K30:O30"/>
    <mergeCell ref="Q30:U30"/>
    <mergeCell ref="W30:Y30"/>
    <mergeCell ref="D24:Y24"/>
    <mergeCell ref="D25:Y25"/>
    <mergeCell ref="D26:Y26"/>
    <mergeCell ref="A22:Z22"/>
    <mergeCell ref="D27:Y27"/>
    <mergeCell ref="D28:Y28"/>
    <mergeCell ref="D31:I31"/>
    <mergeCell ref="K31:N31"/>
    <mergeCell ref="Q31:T31"/>
    <mergeCell ref="W31:X31"/>
    <mergeCell ref="F33:J33"/>
    <mergeCell ref="L33:W33"/>
    <mergeCell ref="A136:Z137"/>
    <mergeCell ref="A139:E139"/>
    <mergeCell ref="G139:H139"/>
    <mergeCell ref="K139:L139"/>
    <mergeCell ref="N139:O139"/>
    <mergeCell ref="C12:L13"/>
    <mergeCell ref="J94:M94"/>
    <mergeCell ref="A15:F15"/>
    <mergeCell ref="A19:H19"/>
    <mergeCell ref="B40:C49"/>
    <mergeCell ref="D40:Y40"/>
    <mergeCell ref="D41:Y41"/>
    <mergeCell ref="D42:Y42"/>
    <mergeCell ref="D43:Y43"/>
    <mergeCell ref="D44:Y44"/>
    <mergeCell ref="D45:Y45"/>
    <mergeCell ref="D46:I46"/>
    <mergeCell ref="B51:C60"/>
    <mergeCell ref="H15:K15"/>
    <mergeCell ref="B79:C88"/>
    <mergeCell ref="B24:C33"/>
    <mergeCell ref="K46:O46"/>
    <mergeCell ref="Q46:U46"/>
    <mergeCell ref="F49:J49"/>
  </mergeCells>
  <phoneticPr fontId="1"/>
  <conditionalFormatting sqref="C12">
    <cfRule type="containsBlanks" dxfId="45" priority="76">
      <formula>LEN(TRIM(C12))=0</formula>
    </cfRule>
  </conditionalFormatting>
  <conditionalFormatting sqref="D31:I31">
    <cfRule type="containsBlanks" dxfId="44" priority="40">
      <formula>LEN(TRIM(D31))=0</formula>
    </cfRule>
  </conditionalFormatting>
  <conditionalFormatting sqref="D47:I47">
    <cfRule type="containsBlanks" dxfId="43" priority="25">
      <formula>LEN(TRIM(D47))=0</formula>
    </cfRule>
  </conditionalFormatting>
  <conditionalFormatting sqref="D58:I58">
    <cfRule type="containsBlanks" dxfId="42" priority="19">
      <formula>LEN(TRIM(D58))=0</formula>
    </cfRule>
  </conditionalFormatting>
  <conditionalFormatting sqref="D69:I69">
    <cfRule type="containsBlanks" dxfId="41" priority="12">
      <formula>LEN(TRIM(D69))=0</formula>
    </cfRule>
  </conditionalFormatting>
  <conditionalFormatting sqref="D86:I86">
    <cfRule type="containsBlanks" dxfId="40" priority="5">
      <formula>LEN(TRIM(D86))=0</formula>
    </cfRule>
  </conditionalFormatting>
  <conditionalFormatting sqref="D25:Y25 D27 D29">
    <cfRule type="containsBlanks" dxfId="39" priority="45">
      <formula>LEN(TRIM(D25))=0</formula>
    </cfRule>
  </conditionalFormatting>
  <conditionalFormatting sqref="D41:Y41">
    <cfRule type="containsBlanks" dxfId="38" priority="29">
      <formula>LEN(TRIM(D41))=0</formula>
    </cfRule>
  </conditionalFormatting>
  <conditionalFormatting sqref="D43:Y43">
    <cfRule type="containsBlanks" dxfId="37" priority="28">
      <formula>LEN(TRIM(D43))=0</formula>
    </cfRule>
  </conditionalFormatting>
  <conditionalFormatting sqref="D45:Y45">
    <cfRule type="containsBlanks" dxfId="36" priority="27">
      <formula>LEN(TRIM(D45))=0</formula>
    </cfRule>
  </conditionalFormatting>
  <conditionalFormatting sqref="D52:Y52">
    <cfRule type="containsBlanks" dxfId="35" priority="26">
      <formula>LEN(TRIM(D52))=0</formula>
    </cfRule>
  </conditionalFormatting>
  <conditionalFormatting sqref="D54:Y54">
    <cfRule type="containsBlanks" dxfId="34" priority="21">
      <formula>LEN(TRIM(D54))=0</formula>
    </cfRule>
  </conditionalFormatting>
  <conditionalFormatting sqref="D56:Y56">
    <cfRule type="containsBlanks" dxfId="33" priority="20">
      <formula>LEN(TRIM(D56))=0</formula>
    </cfRule>
  </conditionalFormatting>
  <conditionalFormatting sqref="D63:Y63">
    <cfRule type="containsBlanks" dxfId="32" priority="15">
      <formula>LEN(TRIM(D63))=0</formula>
    </cfRule>
  </conditionalFormatting>
  <conditionalFormatting sqref="D65:Y65">
    <cfRule type="containsBlanks" dxfId="31" priority="14">
      <formula>LEN(TRIM(D65))=0</formula>
    </cfRule>
  </conditionalFormatting>
  <conditionalFormatting sqref="D67:Y67">
    <cfRule type="containsBlanks" dxfId="30" priority="13">
      <formula>LEN(TRIM(D67))=0</formula>
    </cfRule>
  </conditionalFormatting>
  <conditionalFormatting sqref="D80:Y80">
    <cfRule type="containsBlanks" dxfId="29" priority="8">
      <formula>LEN(TRIM(D80))=0</formula>
    </cfRule>
  </conditionalFormatting>
  <conditionalFormatting sqref="D82:Y82">
    <cfRule type="containsBlanks" dxfId="28" priority="7">
      <formula>LEN(TRIM(D82))=0</formula>
    </cfRule>
  </conditionalFormatting>
  <conditionalFormatting sqref="D84:Y84">
    <cfRule type="containsBlanks" dxfId="27" priority="6">
      <formula>LEN(TRIM(D84))=0</formula>
    </cfRule>
  </conditionalFormatting>
  <conditionalFormatting sqref="H15:K15">
    <cfRule type="cellIs" dxfId="26" priority="32" operator="equal">
      <formula>0</formula>
    </cfRule>
  </conditionalFormatting>
  <conditionalFormatting sqref="I139 K139 N139">
    <cfRule type="containsBlanks" dxfId="25" priority="1">
      <formula>LEN(TRIM(I139))=0</formula>
    </cfRule>
  </conditionalFormatting>
  <conditionalFormatting sqref="I110:J110">
    <cfRule type="containsBlanks" dxfId="24" priority="34">
      <formula>LEN(TRIM(I110))=0</formula>
    </cfRule>
  </conditionalFormatting>
  <conditionalFormatting sqref="I109:K109">
    <cfRule type="containsBlanks" dxfId="23" priority="35">
      <formula>LEN(TRIM(I109))=0</formula>
    </cfRule>
  </conditionalFormatting>
  <conditionalFormatting sqref="I108:L108">
    <cfRule type="containsBlanks" dxfId="22" priority="36">
      <formula>LEN(TRIM(I108))=0</formula>
    </cfRule>
  </conditionalFormatting>
  <conditionalFormatting sqref="I111:O111">
    <cfRule type="containsBlanks" dxfId="21" priority="30">
      <formula>LEN(TRIM(I111))=0</formula>
    </cfRule>
  </conditionalFormatting>
  <conditionalFormatting sqref="I106:T107">
    <cfRule type="containsBlanks" dxfId="20" priority="38">
      <formula>LEN(TRIM(I106))=0</formula>
    </cfRule>
  </conditionalFormatting>
  <conditionalFormatting sqref="I112:W113">
    <cfRule type="containsBlanks" dxfId="19" priority="31">
      <formula>LEN(TRIM(I112))=0</formula>
    </cfRule>
  </conditionalFormatting>
  <conditionalFormatting sqref="J94">
    <cfRule type="containsBlanks" dxfId="18" priority="66">
      <formula>LEN(TRIM(J94))=0</formula>
    </cfRule>
  </conditionalFormatting>
  <conditionalFormatting sqref="J19:W19">
    <cfRule type="containsText" dxfId="17" priority="33" operator="containsText" text="機器種別を選択してください">
      <formula>NOT(ISERROR(SEARCH("機器種別を選択してください",J19)))</formula>
    </cfRule>
  </conditionalFormatting>
  <conditionalFormatting sqref="K8 M8:N8 P8:Q8">
    <cfRule type="containsBlanks" dxfId="16" priority="78">
      <formula>LEN(TRIM(K8))=0</formula>
    </cfRule>
  </conditionalFormatting>
  <conditionalFormatting sqref="K31:N31">
    <cfRule type="containsBlanks" dxfId="15" priority="43">
      <formula>LEN(TRIM(K31))=0</formula>
    </cfRule>
  </conditionalFormatting>
  <conditionalFormatting sqref="K47:N47">
    <cfRule type="containsBlanks" dxfId="14" priority="24">
      <formula>LEN(TRIM(K47))=0</formula>
    </cfRule>
  </conditionalFormatting>
  <conditionalFormatting sqref="K58:N58">
    <cfRule type="containsBlanks" dxfId="13" priority="18">
      <formula>LEN(TRIM(K58))=0</formula>
    </cfRule>
  </conditionalFormatting>
  <conditionalFormatting sqref="K69:N69">
    <cfRule type="containsBlanks" dxfId="12" priority="11">
      <formula>LEN(TRIM(K69))=0</formula>
    </cfRule>
  </conditionalFormatting>
  <conditionalFormatting sqref="K86:N86">
    <cfRule type="containsBlanks" dxfId="11" priority="4">
      <formula>LEN(TRIM(K86))=0</formula>
    </cfRule>
  </conditionalFormatting>
  <conditionalFormatting sqref="Q31:T31">
    <cfRule type="containsBlanks" dxfId="10" priority="42">
      <formula>LEN(TRIM(Q31))=0</formula>
    </cfRule>
  </conditionalFormatting>
  <conditionalFormatting sqref="Q47:T47">
    <cfRule type="containsBlanks" dxfId="9" priority="23">
      <formula>LEN(TRIM(Q47))=0</formula>
    </cfRule>
  </conditionalFormatting>
  <conditionalFormatting sqref="Q58:T58">
    <cfRule type="containsBlanks" dxfId="8" priority="17">
      <formula>LEN(TRIM(Q58))=0</formula>
    </cfRule>
  </conditionalFormatting>
  <conditionalFormatting sqref="Q69:T69">
    <cfRule type="containsBlanks" dxfId="7" priority="10">
      <formula>LEN(TRIM(Q69))=0</formula>
    </cfRule>
  </conditionalFormatting>
  <conditionalFormatting sqref="Q86:T86">
    <cfRule type="containsBlanks" dxfId="6" priority="3">
      <formula>LEN(TRIM(Q86))=0</formula>
    </cfRule>
  </conditionalFormatting>
  <conditionalFormatting sqref="V106:Y107">
    <cfRule type="containsBlanks" dxfId="5" priority="37">
      <formula>LEN(TRIM(V106))=0</formula>
    </cfRule>
  </conditionalFormatting>
  <conditionalFormatting sqref="W31:X31">
    <cfRule type="containsBlanks" dxfId="4" priority="41">
      <formula>LEN(TRIM(W31))=0</formula>
    </cfRule>
  </conditionalFormatting>
  <conditionalFormatting sqref="W47:X47">
    <cfRule type="containsBlanks" dxfId="3" priority="22">
      <formula>LEN(TRIM(W47))=0</formula>
    </cfRule>
  </conditionalFormatting>
  <conditionalFormatting sqref="W58:X58">
    <cfRule type="containsBlanks" dxfId="2" priority="16">
      <formula>LEN(TRIM(W58))=0</formula>
    </cfRule>
  </conditionalFormatting>
  <conditionalFormatting sqref="W69:X69">
    <cfRule type="containsBlanks" dxfId="1" priority="9">
      <formula>LEN(TRIM(W69))=0</formula>
    </cfRule>
  </conditionalFormatting>
  <conditionalFormatting sqref="W86:X86">
    <cfRule type="containsBlanks" dxfId="0" priority="2">
      <formula>LEN(TRIM(W86))=0</formula>
    </cfRule>
  </conditionalFormatting>
  <dataValidations count="1">
    <dataValidation type="custom" allowBlank="1" showInputMessage="1" showErrorMessage="1" errorTitle="入力エラー" error="全角数字で入力してください。" sqref="P8:Q8 K8 M8:N8 K139 I139 N139" xr:uid="{C66AD1C7-9F2C-42A8-9ABD-2BDEF5389BC9}">
      <formula1>_xlfn.REGEXTEST(I8,"^[０-９]+$")</formula1>
    </dataValidation>
  </dataValidations>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errorTitle="入力エラー" error="プルダウンから選択してください。" xr:uid="{604557D1-3F17-44F7-9CFD-6F91CD7495E7}">
          <x14:formula1>
            <xm:f>その他プルダウン!$B$10</xm:f>
          </x14:formula1>
          <xm:sqref>C12</xm:sqref>
        </x14:dataValidation>
        <x14:dataValidation type="list" allowBlank="1" showInputMessage="1" showErrorMessage="1" errorTitle="入力エラー" error="プルダウンから選択してください。" xr:uid="{09C6C6DA-2A28-487C-8245-E935C1F1677A}">
          <x14:formula1>
            <xm:f>その他プルダウン!$F$3:$F$13</xm:f>
          </x14:formula1>
          <xm:sqref>D31:I31 D47:I47 D58:I58 D69:I69 D86:I86</xm:sqref>
        </x14:dataValidation>
        <x14:dataValidation type="list" allowBlank="1" showInputMessage="1" showErrorMessage="1" errorTitle="入力エラー" error="プルダウンから選択してください。" xr:uid="{4F739E8B-F8CF-45FC-9A3D-CF04A00B3896}">
          <x14:formula1>
            <xm:f>その他プルダウン!$H$3:$H$6</xm:f>
          </x14:formula1>
          <xm:sqref>V106:Y106</xm:sqref>
        </x14:dataValidation>
        <x14:dataValidation type="list" allowBlank="1" showInputMessage="1" showErrorMessage="1" errorTitle="入力エラー" error="プルダウンから選択してください。" xr:uid="{5FEC1AF7-B325-441E-92CF-5DAA7D1AFD4F}">
          <x14:formula1>
            <xm:f>その他プルダウン!$H$9:$H$10</xm:f>
          </x14:formula1>
          <xm:sqref>V107:Y107</xm:sqref>
        </x14:dataValidation>
        <x14:dataValidation type="list" allowBlank="1" showInputMessage="1" showErrorMessage="1" errorTitle="入力エラー" error="プルダウンから選択してください。" xr:uid="{BC873486-8F26-466E-8B93-91113F49F602}">
          <x14:formula1>
            <xm:f>その他プルダウン!$J$3:$J$12</xm:f>
          </x14:formula1>
          <xm:sqref>I108:L108 I109:K109 I111:O111</xm:sqref>
        </x14:dataValidation>
        <x14:dataValidation type="list" allowBlank="1" showInputMessage="1" showErrorMessage="1" errorTitle="入力エラー" error="プルダウンから選択してください。" xr:uid="{33E1B375-1CCA-4176-AEDD-876CBFAE3489}">
          <x14:formula1>
            <xm:f>その他プルダウン!$L$3:$L$5</xm:f>
          </x14:formula1>
          <xm:sqref>I110:J110</xm:sqref>
        </x14:dataValidation>
        <x14:dataValidation type="list" allowBlank="1" showInputMessage="1" showErrorMessage="1" errorTitle="入力エラー" error="プルダウンから選択してください。" xr:uid="{F979BE1F-7771-4C97-8260-23057016787C}">
          <x14:formula1>
            <xm:f>その他プルダウン!$N$3:$N$104</xm:f>
          </x14:formula1>
          <xm:sqref>I112:W113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347B3-E171-4378-A484-86CB32A244D7}">
  <sheetPr>
    <tabColor rgb="FF00B0F0"/>
  </sheetPr>
  <dimension ref="A1:AN39"/>
  <sheetViews>
    <sheetView view="pageBreakPreview" zoomScaleNormal="100" zoomScaleSheetLayoutView="100" workbookViewId="0">
      <selection sqref="A1:F1"/>
    </sheetView>
  </sheetViews>
  <sheetFormatPr defaultRowHeight="18"/>
  <cols>
    <col min="1" max="40" width="2" customWidth="1"/>
  </cols>
  <sheetData>
    <row r="1" spans="1:40">
      <c r="A1" s="213" t="s">
        <v>151</v>
      </c>
      <c r="B1" s="213"/>
      <c r="C1" s="213"/>
      <c r="D1" s="213"/>
      <c r="E1" s="213"/>
      <c r="F1" s="213"/>
      <c r="G1" s="3"/>
      <c r="H1" s="3"/>
    </row>
    <row r="2" spans="1:40">
      <c r="AB2" s="212" t="s">
        <v>9</v>
      </c>
      <c r="AC2" s="212"/>
      <c r="AD2" s="212"/>
      <c r="AE2" s="17" t="str">
        <f>IF('基本情報シート(実績報告用)'!K8="","",'基本情報シート(実績報告用)'!K8)</f>
        <v/>
      </c>
      <c r="AF2" s="4" t="s">
        <v>10</v>
      </c>
      <c r="AG2" s="211" t="str">
        <f>IF('基本情報シート(実績報告用)'!M8="","",'基本情報シート(実績報告用)'!M8)</f>
        <v/>
      </c>
      <c r="AH2" s="211"/>
      <c r="AI2" s="4" t="s">
        <v>11</v>
      </c>
      <c r="AJ2" s="211" t="str">
        <f>IF('基本情報シート(実績報告用)'!P8="","",'基本情報シート(実績報告用)'!P8)</f>
        <v/>
      </c>
      <c r="AK2" s="211"/>
      <c r="AL2" s="4" t="s">
        <v>12</v>
      </c>
    </row>
    <row r="4" spans="1:40">
      <c r="C4" s="212" t="s">
        <v>58</v>
      </c>
      <c r="D4" s="212"/>
      <c r="E4" s="212"/>
      <c r="F4" s="212"/>
      <c r="G4" s="212"/>
      <c r="H4" s="212"/>
      <c r="I4" s="212"/>
    </row>
    <row r="6" spans="1:40">
      <c r="O6" s="213" t="s">
        <v>143</v>
      </c>
      <c r="P6" s="213"/>
      <c r="Q6" s="213"/>
      <c r="R6" s="213"/>
      <c r="S6" s="213"/>
      <c r="T6" s="213"/>
      <c r="U6" s="213"/>
      <c r="V6" s="213"/>
      <c r="W6" s="213"/>
      <c r="X6" s="213"/>
      <c r="Y6" s="213"/>
      <c r="Z6" s="2"/>
      <c r="AA6" s="2"/>
      <c r="AB6" s="2"/>
      <c r="AC6" s="2"/>
      <c r="AD6" s="2"/>
      <c r="AE6" s="2"/>
      <c r="AF6" s="2"/>
      <c r="AG6" s="2"/>
      <c r="AH6" s="2"/>
      <c r="AI6" s="2"/>
      <c r="AJ6" s="2"/>
      <c r="AK6" s="2"/>
      <c r="AL6" s="2"/>
    </row>
    <row r="7" spans="1:40">
      <c r="O7" s="217" t="str">
        <f>IF('基本情報シート(交付申請用)'!H13="","",'基本情報シート(交付申請用)'!H13)</f>
        <v/>
      </c>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40">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40">
      <c r="O9" s="213" t="s">
        <v>59</v>
      </c>
      <c r="P9" s="213"/>
      <c r="Q9" s="213"/>
      <c r="R9" s="213"/>
      <c r="S9" s="214" t="str">
        <f>IF('基本情報シート(交付申請用)'!H11="","",'基本情報シート(交付申請用)'!H11)</f>
        <v/>
      </c>
      <c r="T9" s="214"/>
      <c r="U9" s="214"/>
      <c r="V9" s="214"/>
      <c r="W9" s="214"/>
      <c r="X9" s="214"/>
      <c r="Y9" s="214"/>
      <c r="Z9" s="214"/>
      <c r="AA9" s="214"/>
      <c r="AB9" s="214"/>
      <c r="AC9" s="214"/>
      <c r="AD9" s="214"/>
      <c r="AE9" s="214"/>
      <c r="AF9" s="214"/>
      <c r="AG9" s="214"/>
      <c r="AH9" s="214"/>
      <c r="AI9" s="214"/>
      <c r="AJ9" s="214"/>
      <c r="AK9" s="214"/>
      <c r="AL9" s="214"/>
    </row>
    <row r="10" spans="1:40">
      <c r="O10" s="213" t="s">
        <v>60</v>
      </c>
      <c r="P10" s="213"/>
      <c r="Q10" s="213"/>
      <c r="R10" s="213"/>
      <c r="S10" s="213"/>
      <c r="T10" s="213"/>
      <c r="U10" s="213"/>
      <c r="V10" s="214" t="str">
        <f>IF('基本情報シート(交付申請用)'!H15="","",'基本情報シート(交付申請用)'!H14&amp;"　"&amp;'基本情報シート(交付申請用)'!H15)</f>
        <v/>
      </c>
      <c r="W10" s="214"/>
      <c r="X10" s="214"/>
      <c r="Y10" s="214"/>
      <c r="Z10" s="214"/>
      <c r="AA10" s="214"/>
      <c r="AB10" s="214"/>
      <c r="AC10" s="214"/>
      <c r="AD10" s="214"/>
      <c r="AE10" s="214"/>
      <c r="AF10" s="214"/>
      <c r="AG10" s="214"/>
      <c r="AH10" s="214"/>
      <c r="AI10" s="214"/>
      <c r="AJ10" s="214"/>
      <c r="AK10" s="214"/>
      <c r="AL10" s="214"/>
    </row>
    <row r="12" spans="1:40">
      <c r="J12" s="215" t="s">
        <v>61</v>
      </c>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6"/>
    </row>
    <row r="13" spans="1:40">
      <c r="J13" s="215" t="s">
        <v>114</v>
      </c>
      <c r="K13" s="215"/>
      <c r="L13" s="215"/>
      <c r="M13" s="215"/>
      <c r="N13" s="215"/>
      <c r="O13" s="215"/>
      <c r="P13" s="215"/>
      <c r="Q13" s="215"/>
      <c r="R13" s="215"/>
      <c r="S13" s="215"/>
      <c r="T13" s="215"/>
      <c r="U13" s="215"/>
      <c r="V13" s="215"/>
      <c r="W13" s="215"/>
      <c r="X13" s="215"/>
      <c r="Y13" s="6"/>
      <c r="Z13" s="6"/>
      <c r="AA13" s="5"/>
      <c r="AB13" s="5"/>
      <c r="AC13" s="5"/>
      <c r="AD13" s="5"/>
      <c r="AE13" s="5"/>
      <c r="AF13" s="5"/>
      <c r="AG13" s="6"/>
    </row>
    <row r="15" spans="1:40">
      <c r="B15" s="2"/>
      <c r="C15" s="2"/>
      <c r="D15" s="212" t="s">
        <v>115</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
      <c r="AM15" s="2"/>
      <c r="AN15" s="2"/>
    </row>
    <row r="17" spans="3:39">
      <c r="T17" s="342" t="s">
        <v>63</v>
      </c>
      <c r="U17" s="342"/>
    </row>
    <row r="19" spans="3:39" s="1" customFormat="1">
      <c r="D19" s="7">
        <v>1</v>
      </c>
      <c r="E19" s="215" t="s">
        <v>26</v>
      </c>
      <c r="F19" s="215"/>
      <c r="G19" s="215"/>
      <c r="H19" s="215"/>
      <c r="I19" s="215"/>
      <c r="J19" s="215"/>
      <c r="K19" s="214" t="str">
        <f>IF('基本情報シート(交付申請用)'!I19="","",'基本情報シート(交付申請用)'!I19)</f>
        <v/>
      </c>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row>
    <row r="20" spans="3:39">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3:39" s="1" customFormat="1">
      <c r="D21" s="7">
        <v>2</v>
      </c>
      <c r="E21" s="215" t="s">
        <v>116</v>
      </c>
      <c r="F21" s="215"/>
      <c r="G21" s="215"/>
      <c r="H21" s="215"/>
      <c r="I21" s="3"/>
      <c r="J21" s="3"/>
      <c r="K21" s="3"/>
      <c r="L21" s="3"/>
      <c r="M21" s="240" t="s">
        <v>65</v>
      </c>
      <c r="N21" s="240"/>
      <c r="O21" s="382">
        <f>'第3号様式(1)'!S13</f>
        <v>0</v>
      </c>
      <c r="P21" s="382"/>
      <c r="Q21" s="382"/>
      <c r="R21" s="382"/>
      <c r="S21" s="382"/>
      <c r="T21" s="215" t="s">
        <v>33</v>
      </c>
      <c r="U21" s="215"/>
      <c r="V21" s="3"/>
      <c r="W21" s="3"/>
      <c r="X21" s="3"/>
      <c r="Y21" s="3"/>
      <c r="Z21" s="3"/>
      <c r="AA21" s="3"/>
      <c r="AB21" s="3"/>
      <c r="AC21" s="3"/>
      <c r="AD21" s="3"/>
      <c r="AE21" s="3"/>
      <c r="AF21" s="3"/>
      <c r="AG21" s="3"/>
      <c r="AH21" s="3"/>
      <c r="AI21" s="3"/>
      <c r="AJ21" s="3"/>
      <c r="AK21" s="3"/>
      <c r="AL21" s="3"/>
      <c r="AM21" s="3"/>
    </row>
    <row r="23" spans="3:39">
      <c r="E23" s="213" t="s">
        <v>66</v>
      </c>
      <c r="F23" s="213"/>
      <c r="G23" s="213"/>
      <c r="H23" s="213"/>
      <c r="I23" s="213"/>
      <c r="J23" s="213"/>
      <c r="K23" s="2"/>
      <c r="L23" s="2"/>
      <c r="M23" s="2"/>
      <c r="N23" s="2"/>
      <c r="O23" s="2"/>
      <c r="P23" s="2"/>
      <c r="Q23" s="2"/>
      <c r="R23" s="2"/>
      <c r="S23" s="2"/>
      <c r="T23" s="2"/>
      <c r="U23" s="2"/>
      <c r="V23" s="2"/>
      <c r="W23" s="2"/>
      <c r="X23" s="2"/>
    </row>
    <row r="24" spans="3:39">
      <c r="E24" s="2"/>
      <c r="F24" s="339" t="s">
        <v>142</v>
      </c>
      <c r="G24" s="339"/>
      <c r="H24" s="339"/>
      <c r="I24" s="339"/>
      <c r="J24" s="339"/>
      <c r="K24" s="339"/>
      <c r="L24" s="339"/>
      <c r="M24" s="339"/>
      <c r="N24" s="339"/>
      <c r="O24" s="339" t="s">
        <v>118</v>
      </c>
      <c r="P24" s="339"/>
      <c r="Q24" s="339"/>
      <c r="R24" s="339"/>
      <c r="S24" s="339"/>
      <c r="T24" s="339"/>
      <c r="U24" s="339"/>
      <c r="V24" s="339"/>
      <c r="W24" s="339"/>
      <c r="X24" s="339"/>
      <c r="Y24" s="339"/>
      <c r="Z24" s="339"/>
      <c r="AA24" s="339"/>
      <c r="AB24" s="339"/>
      <c r="AC24" s="339"/>
      <c r="AD24" s="339"/>
      <c r="AE24" s="339"/>
      <c r="AF24" s="339"/>
      <c r="AG24" s="339"/>
      <c r="AH24" s="339"/>
      <c r="AI24" s="339"/>
      <c r="AJ24" s="339"/>
    </row>
    <row r="25" spans="3:39">
      <c r="E25" s="2"/>
      <c r="F25" s="339" t="s">
        <v>69</v>
      </c>
      <c r="G25" s="339"/>
      <c r="H25" s="339"/>
      <c r="I25" s="339"/>
      <c r="J25" s="339"/>
      <c r="K25" s="2"/>
      <c r="L25" s="2"/>
      <c r="M25" s="2"/>
      <c r="N25" s="2"/>
      <c r="O25" s="339" t="s">
        <v>119</v>
      </c>
      <c r="P25" s="339"/>
      <c r="Q25" s="339"/>
      <c r="R25" s="339"/>
      <c r="S25" s="339"/>
      <c r="T25" s="339"/>
      <c r="U25" s="339"/>
      <c r="V25" s="339"/>
      <c r="W25" s="339"/>
      <c r="X25" s="339"/>
    </row>
    <row r="26" spans="3:39">
      <c r="E26" s="2"/>
      <c r="F26" s="339" t="s">
        <v>117</v>
      </c>
      <c r="G26" s="339"/>
      <c r="H26" s="339"/>
      <c r="I26" s="339"/>
      <c r="J26" s="339"/>
      <c r="K26" s="339"/>
      <c r="L26" s="339"/>
      <c r="M26" s="339"/>
      <c r="N26" s="339"/>
      <c r="O26" s="2"/>
      <c r="P26" s="2"/>
      <c r="Q26" s="2"/>
      <c r="R26" s="2"/>
      <c r="S26" s="2"/>
      <c r="T26" s="2"/>
      <c r="U26" s="2"/>
      <c r="V26" s="2"/>
      <c r="W26" s="2"/>
      <c r="X26" s="2"/>
    </row>
    <row r="27" spans="3:39">
      <c r="E27" s="2"/>
      <c r="F27" s="339" t="s">
        <v>70</v>
      </c>
      <c r="G27" s="339"/>
      <c r="H27" s="339"/>
      <c r="I27" s="339"/>
      <c r="J27" s="339"/>
      <c r="K27" s="339"/>
      <c r="L27" s="339"/>
      <c r="M27" s="339"/>
      <c r="N27" s="339"/>
      <c r="O27" s="339"/>
      <c r="P27" s="339"/>
      <c r="Q27" s="339"/>
      <c r="R27" s="339"/>
      <c r="S27" s="339"/>
      <c r="T27" s="339"/>
      <c r="U27" s="339"/>
      <c r="V27" s="339"/>
      <c r="W27" s="339"/>
      <c r="X27" s="339"/>
      <c r="Y27" s="339"/>
    </row>
    <row r="29" spans="3:39">
      <c r="C29" s="233" t="s">
        <v>77</v>
      </c>
      <c r="D29" s="234"/>
      <c r="E29" s="234"/>
      <c r="F29" s="234"/>
      <c r="G29" s="234"/>
      <c r="H29" s="224" t="s">
        <v>13</v>
      </c>
      <c r="I29" s="225"/>
      <c r="J29" s="225"/>
      <c r="K29" s="225"/>
      <c r="L29" s="225"/>
      <c r="M29" s="225"/>
      <c r="N29" s="225"/>
      <c r="O29" s="226"/>
      <c r="P29" s="248" t="str">
        <f>IF('基本情報シート(交付申請用)'!I23="","",'基本情報シート(交付申請用)'!I23)</f>
        <v/>
      </c>
      <c r="Q29" s="248"/>
      <c r="R29" s="248"/>
      <c r="S29" s="248"/>
      <c r="T29" s="248"/>
      <c r="U29" s="248"/>
      <c r="V29" s="248"/>
      <c r="W29" s="248"/>
      <c r="X29" s="248"/>
      <c r="Y29" s="248"/>
      <c r="Z29" s="248"/>
      <c r="AA29" s="248"/>
      <c r="AB29" s="248"/>
      <c r="AC29" s="248"/>
      <c r="AD29" s="248"/>
      <c r="AE29" s="248"/>
      <c r="AF29" s="248"/>
      <c r="AG29" s="248"/>
      <c r="AH29" s="248"/>
      <c r="AI29" s="248"/>
      <c r="AJ29" s="248"/>
      <c r="AK29" s="248"/>
      <c r="AL29" s="249"/>
    </row>
    <row r="30" spans="3:39">
      <c r="C30" s="235"/>
      <c r="D30" s="236"/>
      <c r="E30" s="236"/>
      <c r="F30" s="236"/>
      <c r="G30" s="236"/>
      <c r="H30" s="227" t="s">
        <v>14</v>
      </c>
      <c r="I30" s="228"/>
      <c r="J30" s="228"/>
      <c r="K30" s="228"/>
      <c r="L30" s="228"/>
      <c r="M30" s="228"/>
      <c r="N30" s="228"/>
      <c r="O30" s="229"/>
      <c r="P30" s="242" t="str">
        <f>IF('基本情報シート(交付申請用)'!I24="","",'基本情報シート(交付申請用)'!I24)</f>
        <v/>
      </c>
      <c r="Q30" s="242"/>
      <c r="R30" s="242"/>
      <c r="S30" s="242"/>
      <c r="T30" s="242"/>
      <c r="U30" s="242"/>
      <c r="V30" s="242"/>
      <c r="W30" s="242"/>
      <c r="X30" s="242"/>
      <c r="Y30" s="242"/>
      <c r="Z30" s="242"/>
      <c r="AA30" s="242"/>
      <c r="AB30" s="242"/>
      <c r="AC30" s="242"/>
      <c r="AD30" s="242"/>
      <c r="AE30" s="242"/>
      <c r="AF30" s="242"/>
      <c r="AG30" s="242"/>
      <c r="AH30" s="242"/>
      <c r="AI30" s="242"/>
      <c r="AJ30" s="242"/>
      <c r="AK30" s="242"/>
      <c r="AL30" s="243"/>
    </row>
    <row r="31" spans="3:39">
      <c r="C31" s="235"/>
      <c r="D31" s="236"/>
      <c r="E31" s="236"/>
      <c r="F31" s="236"/>
      <c r="G31" s="236"/>
      <c r="H31" s="227" t="s">
        <v>17</v>
      </c>
      <c r="I31" s="228"/>
      <c r="J31" s="228"/>
      <c r="K31" s="228"/>
      <c r="L31" s="228"/>
      <c r="M31" s="228"/>
      <c r="N31" s="228"/>
      <c r="O31" s="229"/>
      <c r="P31" s="242" t="str">
        <f>IF('基本情報シート(交付申請用)'!I25="","",'基本情報シート(交付申請用)'!I25)</f>
        <v/>
      </c>
      <c r="Q31" s="242"/>
      <c r="R31" s="242"/>
      <c r="S31" s="242"/>
      <c r="T31" s="242"/>
      <c r="U31" s="242"/>
      <c r="V31" s="242"/>
      <c r="W31" s="242"/>
      <c r="X31" s="242"/>
      <c r="Y31" s="242"/>
      <c r="Z31" s="242"/>
      <c r="AA31" s="242"/>
      <c r="AB31" s="242"/>
      <c r="AC31" s="242"/>
      <c r="AD31" s="242"/>
      <c r="AE31" s="242"/>
      <c r="AF31" s="242"/>
      <c r="AG31" s="242"/>
      <c r="AH31" s="242"/>
      <c r="AI31" s="242"/>
      <c r="AJ31" s="242"/>
      <c r="AK31" s="242"/>
      <c r="AL31" s="243"/>
    </row>
    <row r="32" spans="3:39">
      <c r="C32" s="237"/>
      <c r="D32" s="238"/>
      <c r="E32" s="238"/>
      <c r="F32" s="238"/>
      <c r="G32" s="238"/>
      <c r="H32" s="230" t="s">
        <v>18</v>
      </c>
      <c r="I32" s="231"/>
      <c r="J32" s="231"/>
      <c r="K32" s="231"/>
      <c r="L32" s="231"/>
      <c r="M32" s="231"/>
      <c r="N32" s="231"/>
      <c r="O32" s="232"/>
      <c r="P32" s="250" t="str">
        <f>IF('基本情報シート(交付申請用)'!I22="","",'基本情報シート(交付申請用)'!I22)</f>
        <v/>
      </c>
      <c r="Q32" s="250"/>
      <c r="R32" s="250"/>
      <c r="S32" s="250"/>
      <c r="T32" s="250"/>
      <c r="U32" s="250"/>
      <c r="V32" s="250"/>
      <c r="W32" s="250"/>
      <c r="X32" s="250"/>
      <c r="Y32" s="250"/>
      <c r="Z32" s="250"/>
      <c r="AA32" s="250"/>
      <c r="AB32" s="250"/>
      <c r="AC32" s="250"/>
      <c r="AD32" s="250"/>
      <c r="AE32" s="250"/>
      <c r="AF32" s="250"/>
      <c r="AG32" s="250"/>
      <c r="AH32" s="250"/>
      <c r="AI32" s="250"/>
      <c r="AJ32" s="250"/>
      <c r="AK32" s="250"/>
      <c r="AL32" s="251"/>
    </row>
    <row r="33" spans="3:38">
      <c r="C33" s="233" t="s">
        <v>78</v>
      </c>
      <c r="D33" s="234"/>
      <c r="E33" s="234"/>
      <c r="F33" s="234"/>
      <c r="G33" s="234"/>
      <c r="H33" s="224" t="s">
        <v>71</v>
      </c>
      <c r="I33" s="225"/>
      <c r="J33" s="225"/>
      <c r="K33" s="225"/>
      <c r="L33" s="225"/>
      <c r="M33" s="225"/>
      <c r="N33" s="225"/>
      <c r="O33" s="226"/>
      <c r="P33" s="248" t="str">
        <f>IF('基本情報シート(交付申請用)'!K28="","",'基本情報シート(交付申請用)'!K28)</f>
        <v/>
      </c>
      <c r="Q33" s="248"/>
      <c r="R33" s="248"/>
      <c r="S33" s="248"/>
      <c r="T33" s="248"/>
      <c r="U33" s="248"/>
      <c r="V33" s="248"/>
      <c r="W33" s="248"/>
      <c r="X33" s="248"/>
      <c r="Y33" s="248"/>
      <c r="Z33" s="248"/>
      <c r="AA33" s="248"/>
      <c r="AB33" s="248"/>
      <c r="AC33" s="248"/>
      <c r="AD33" s="248"/>
      <c r="AE33" s="248"/>
      <c r="AF33" s="248"/>
      <c r="AG33" s="248"/>
      <c r="AH33" s="248"/>
      <c r="AI33" s="248"/>
      <c r="AJ33" s="248"/>
      <c r="AK33" s="248"/>
      <c r="AL33" s="249"/>
    </row>
    <row r="34" spans="3:38">
      <c r="C34" s="235"/>
      <c r="D34" s="236"/>
      <c r="E34" s="236"/>
      <c r="F34" s="236"/>
      <c r="G34" s="236"/>
      <c r="H34" s="227" t="s">
        <v>72</v>
      </c>
      <c r="I34" s="228"/>
      <c r="J34" s="228"/>
      <c r="K34" s="228"/>
      <c r="L34" s="228"/>
      <c r="M34" s="228"/>
      <c r="N34" s="228"/>
      <c r="O34" s="229"/>
      <c r="P34" s="242" t="str">
        <f>IF('基本情報シート(交付申請用)'!K29="","",'基本情報シート(交付申請用)'!K29)</f>
        <v/>
      </c>
      <c r="Q34" s="242"/>
      <c r="R34" s="242"/>
      <c r="S34" s="242"/>
      <c r="T34" s="242"/>
      <c r="U34" s="242"/>
      <c r="V34" s="242"/>
      <c r="W34" s="242"/>
      <c r="X34" s="242"/>
      <c r="Y34" s="242"/>
      <c r="Z34" s="242"/>
      <c r="AA34" s="242"/>
      <c r="AB34" s="242"/>
      <c r="AC34" s="242"/>
      <c r="AD34" s="242"/>
      <c r="AE34" s="242"/>
      <c r="AF34" s="242"/>
      <c r="AG34" s="242"/>
      <c r="AH34" s="242"/>
      <c r="AI34" s="242"/>
      <c r="AJ34" s="242"/>
      <c r="AK34" s="242"/>
      <c r="AL34" s="243"/>
    </row>
    <row r="35" spans="3:38">
      <c r="C35" s="235"/>
      <c r="D35" s="236"/>
      <c r="E35" s="236"/>
      <c r="F35" s="236"/>
      <c r="G35" s="236"/>
      <c r="H35" s="227" t="s">
        <v>73</v>
      </c>
      <c r="I35" s="228"/>
      <c r="J35" s="228"/>
      <c r="K35" s="228"/>
      <c r="L35" s="228"/>
      <c r="M35" s="228"/>
      <c r="N35" s="228"/>
      <c r="O35" s="229"/>
      <c r="P35" s="242" t="str">
        <f>IF('基本情報シート(交付申請用)'!K30="","",'基本情報シート(交付申請用)'!K30)</f>
        <v/>
      </c>
      <c r="Q35" s="242"/>
      <c r="R35" s="242"/>
      <c r="S35" s="242"/>
      <c r="T35" s="242"/>
      <c r="U35" s="242"/>
      <c r="V35" s="242"/>
      <c r="W35" s="242"/>
      <c r="X35" s="242"/>
      <c r="Y35" s="242"/>
      <c r="Z35" s="242"/>
      <c r="AA35" s="242"/>
      <c r="AB35" s="242"/>
      <c r="AC35" s="242"/>
      <c r="AD35" s="242"/>
      <c r="AE35" s="242"/>
      <c r="AF35" s="242"/>
      <c r="AG35" s="242"/>
      <c r="AH35" s="242"/>
      <c r="AI35" s="242"/>
      <c r="AJ35" s="242"/>
      <c r="AK35" s="242"/>
      <c r="AL35" s="243"/>
    </row>
    <row r="36" spans="3:38">
      <c r="C36" s="235"/>
      <c r="D36" s="236"/>
      <c r="E36" s="236"/>
      <c r="F36" s="236"/>
      <c r="G36" s="236"/>
      <c r="H36" s="227" t="s">
        <v>76</v>
      </c>
      <c r="I36" s="228"/>
      <c r="J36" s="228"/>
      <c r="K36" s="228"/>
      <c r="L36" s="228"/>
      <c r="M36" s="228"/>
      <c r="N36" s="228"/>
      <c r="O36" s="229"/>
      <c r="P36" s="242" t="str">
        <f>IF('基本情報シート(交付申請用)'!K31="","",'基本情報シート(交付申請用)'!K31&amp;"-"&amp;'基本情報シート(交付申請用)'!N31&amp;"-"&amp;'基本情報シート(交付申請用)'!Q31)</f>
        <v/>
      </c>
      <c r="Q36" s="242"/>
      <c r="R36" s="242"/>
      <c r="S36" s="242"/>
      <c r="T36" s="242"/>
      <c r="U36" s="242"/>
      <c r="V36" s="242"/>
      <c r="W36" s="242"/>
      <c r="X36" s="242"/>
      <c r="Y36" s="242"/>
      <c r="Z36" s="242"/>
      <c r="AA36" s="242"/>
      <c r="AB36" s="242"/>
      <c r="AC36" s="242"/>
      <c r="AD36" s="242"/>
      <c r="AE36" s="242"/>
      <c r="AF36" s="242"/>
      <c r="AG36" s="242"/>
      <c r="AH36" s="242"/>
      <c r="AI36" s="242"/>
      <c r="AJ36" s="242"/>
      <c r="AK36" s="242"/>
      <c r="AL36" s="243"/>
    </row>
    <row r="37" spans="3:38">
      <c r="C37" s="235"/>
      <c r="D37" s="236"/>
      <c r="E37" s="236"/>
      <c r="F37" s="236"/>
      <c r="G37" s="236"/>
      <c r="H37" s="227" t="s">
        <v>74</v>
      </c>
      <c r="I37" s="228"/>
      <c r="J37" s="228"/>
      <c r="K37" s="228"/>
      <c r="L37" s="228"/>
      <c r="M37" s="228"/>
      <c r="N37" s="228"/>
      <c r="O37" s="229"/>
      <c r="P37" s="242" t="str">
        <f>IF('基本情報シート(交付申請用)'!K32="","",'基本情報シート(交付申請用)'!K32)</f>
        <v/>
      </c>
      <c r="Q37" s="242"/>
      <c r="R37" s="242"/>
      <c r="S37" s="242"/>
      <c r="T37" s="242"/>
      <c r="U37" s="242"/>
      <c r="V37" s="242"/>
      <c r="W37" s="242"/>
      <c r="X37" s="242"/>
      <c r="Y37" s="242"/>
      <c r="Z37" s="242"/>
      <c r="AA37" s="242"/>
      <c r="AB37" s="242"/>
      <c r="AC37" s="242"/>
      <c r="AD37" s="242"/>
      <c r="AE37" s="242"/>
      <c r="AF37" s="242"/>
      <c r="AG37" s="242"/>
      <c r="AH37" s="242"/>
      <c r="AI37" s="242"/>
      <c r="AJ37" s="242"/>
      <c r="AK37" s="242"/>
      <c r="AL37" s="243"/>
    </row>
    <row r="38" spans="3:38">
      <c r="C38" s="235"/>
      <c r="D38" s="236"/>
      <c r="E38" s="236"/>
      <c r="F38" s="236"/>
      <c r="G38" s="236"/>
      <c r="H38" s="218" t="s">
        <v>75</v>
      </c>
      <c r="I38" s="219"/>
      <c r="J38" s="219"/>
      <c r="K38" s="219"/>
      <c r="L38" s="219"/>
      <c r="M38" s="219"/>
      <c r="N38" s="219"/>
      <c r="O38" s="220"/>
      <c r="P38" s="244" t="str">
        <f>IF('基本情報シート(交付申請用)'!K33="","",IF('基本情報シート(交付申請用)'!K33="申請法人所在地",'基本情報シート(交付申請用)'!H13,'基本情報シート(交付申請用)'!I21))</f>
        <v/>
      </c>
      <c r="Q38" s="244"/>
      <c r="R38" s="244"/>
      <c r="S38" s="244"/>
      <c r="T38" s="244"/>
      <c r="U38" s="244"/>
      <c r="V38" s="244"/>
      <c r="W38" s="244"/>
      <c r="X38" s="244"/>
      <c r="Y38" s="244"/>
      <c r="Z38" s="244"/>
      <c r="AA38" s="244"/>
      <c r="AB38" s="244"/>
      <c r="AC38" s="244"/>
      <c r="AD38" s="244"/>
      <c r="AE38" s="244"/>
      <c r="AF38" s="244"/>
      <c r="AG38" s="244"/>
      <c r="AH38" s="244"/>
      <c r="AI38" s="244"/>
      <c r="AJ38" s="244"/>
      <c r="AK38" s="244"/>
      <c r="AL38" s="245"/>
    </row>
    <row r="39" spans="3:38">
      <c r="C39" s="237"/>
      <c r="D39" s="238"/>
      <c r="E39" s="238"/>
      <c r="F39" s="238"/>
      <c r="G39" s="238"/>
      <c r="H39" s="221"/>
      <c r="I39" s="222"/>
      <c r="J39" s="222"/>
      <c r="K39" s="222"/>
      <c r="L39" s="222"/>
      <c r="M39" s="222"/>
      <c r="N39" s="222"/>
      <c r="O39" s="223"/>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7"/>
    </row>
  </sheetData>
  <sheetProtection algorithmName="SHA-512" hashValue="HBToNLc1U+teyzAKqllhgIyLFJANoI6X7tvQSKRDxjc+wQl3ZwXdgYocK4fnxdwJ0g27/Ft1pk0RhR3YRpMZYA==" saltValue="aBvxOdjF+gPwBT43TPOnkg==" spinCount="100000" sheet="1" objects="1" scenarios="1" selectLockedCells="1" selectUnlockedCells="1"/>
  <mergeCells count="50">
    <mergeCell ref="F24:N24"/>
    <mergeCell ref="F25:J25"/>
    <mergeCell ref="F27:Y27"/>
    <mergeCell ref="F26:N26"/>
    <mergeCell ref="O25:X25"/>
    <mergeCell ref="O24:AJ24"/>
    <mergeCell ref="C33:G39"/>
    <mergeCell ref="H33:O33"/>
    <mergeCell ref="P33:AL33"/>
    <mergeCell ref="H34:O34"/>
    <mergeCell ref="P34:AL34"/>
    <mergeCell ref="H35:O35"/>
    <mergeCell ref="H38:O39"/>
    <mergeCell ref="P38:AL39"/>
    <mergeCell ref="P35:AL35"/>
    <mergeCell ref="H36:O36"/>
    <mergeCell ref="P36:AL36"/>
    <mergeCell ref="H37:O37"/>
    <mergeCell ref="P37:AL37"/>
    <mergeCell ref="E21:H21"/>
    <mergeCell ref="M21:N21"/>
    <mergeCell ref="O21:S21"/>
    <mergeCell ref="T21:U21"/>
    <mergeCell ref="E23:J23"/>
    <mergeCell ref="C29:G32"/>
    <mergeCell ref="H29:O29"/>
    <mergeCell ref="P29:AL29"/>
    <mergeCell ref="H30:O30"/>
    <mergeCell ref="P30:AL30"/>
    <mergeCell ref="H31:O31"/>
    <mergeCell ref="P31:AL31"/>
    <mergeCell ref="H32:O32"/>
    <mergeCell ref="P32:AL32"/>
    <mergeCell ref="J12:AF12"/>
    <mergeCell ref="J13:X13"/>
    <mergeCell ref="T17:U17"/>
    <mergeCell ref="K19:AM19"/>
    <mergeCell ref="D15:AK15"/>
    <mergeCell ref="E19:J19"/>
    <mergeCell ref="O7:AL8"/>
    <mergeCell ref="O9:R9"/>
    <mergeCell ref="S9:AL9"/>
    <mergeCell ref="O6:Y6"/>
    <mergeCell ref="O10:U10"/>
    <mergeCell ref="V10:AL10"/>
    <mergeCell ref="AG2:AH2"/>
    <mergeCell ref="AJ2:AK2"/>
    <mergeCell ref="C4:I4"/>
    <mergeCell ref="AB2:AD2"/>
    <mergeCell ref="A1:F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4E4B-BCBD-4ECD-950D-9C5846F0AF08}">
  <sheetPr>
    <tabColor rgb="FF00B0F0"/>
  </sheetPr>
  <dimension ref="A1:Z39"/>
  <sheetViews>
    <sheetView view="pageBreakPreview" zoomScaleNormal="100" zoomScaleSheetLayoutView="100" workbookViewId="0">
      <selection sqref="A1:F1"/>
    </sheetView>
  </sheetViews>
  <sheetFormatPr defaultRowHeight="18"/>
  <cols>
    <col min="1" max="11" width="3" customWidth="1"/>
    <col min="12" max="12" width="3.5" customWidth="1"/>
    <col min="13" max="26" width="3" customWidth="1"/>
  </cols>
  <sheetData>
    <row r="1" spans="1:26">
      <c r="A1" s="213" t="s">
        <v>142</v>
      </c>
      <c r="B1" s="213"/>
      <c r="C1" s="213"/>
      <c r="D1" s="213"/>
      <c r="E1" s="213"/>
      <c r="F1" s="213"/>
      <c r="G1" s="3"/>
      <c r="H1" s="2"/>
      <c r="I1" s="2"/>
      <c r="J1" s="2"/>
      <c r="K1" s="336" t="s">
        <v>112</v>
      </c>
      <c r="L1" s="336"/>
      <c r="M1" s="336"/>
      <c r="N1" s="336"/>
      <c r="O1" s="335" t="str">
        <f>IF('基本情報シート(交付申請用)'!I19="","",'基本情報シート(交付申請用)'!I19)</f>
        <v/>
      </c>
      <c r="P1" s="335"/>
      <c r="Q1" s="335"/>
      <c r="R1" s="335"/>
      <c r="S1" s="335"/>
      <c r="T1" s="335"/>
      <c r="U1" s="335"/>
      <c r="V1" s="335"/>
      <c r="W1" s="335"/>
      <c r="X1" s="335"/>
      <c r="Y1" s="335"/>
      <c r="Z1" s="335"/>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268" t="s">
        <v>80</v>
      </c>
      <c r="C3" s="268"/>
      <c r="D3" s="268"/>
      <c r="E3" s="268"/>
      <c r="F3" s="268"/>
      <c r="G3" s="268"/>
      <c r="H3" s="268"/>
      <c r="I3" s="268"/>
      <c r="J3" s="268"/>
      <c r="K3" s="268"/>
      <c r="L3" s="268"/>
      <c r="M3" s="268"/>
      <c r="N3" s="268"/>
      <c r="O3" s="268"/>
      <c r="P3" s="268"/>
      <c r="Q3" s="268"/>
      <c r="R3" s="268"/>
      <c r="S3" s="268"/>
      <c r="T3" s="268"/>
      <c r="U3" s="268"/>
      <c r="V3" s="268"/>
      <c r="W3" s="268"/>
      <c r="X3" s="268"/>
      <c r="Y3" s="268"/>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K5" s="270" t="s">
        <v>120</v>
      </c>
      <c r="L5" s="270"/>
      <c r="M5" s="270"/>
      <c r="N5" s="270"/>
      <c r="O5" s="270"/>
      <c r="P5" s="270"/>
    </row>
    <row r="6" spans="1:26">
      <c r="B6" s="3"/>
      <c r="C6" s="3"/>
      <c r="D6" s="3"/>
      <c r="F6" s="2"/>
      <c r="G6" s="2"/>
      <c r="H6" s="2"/>
      <c r="I6" s="2"/>
      <c r="J6" s="2"/>
      <c r="Q6" s="2"/>
      <c r="R6" s="2"/>
      <c r="S6" s="2"/>
      <c r="T6" s="2"/>
      <c r="U6" s="2"/>
      <c r="V6" s="2"/>
      <c r="W6" s="2"/>
      <c r="Y6" s="113"/>
      <c r="Z6" s="113"/>
    </row>
    <row r="7" spans="1:26">
      <c r="A7" s="213" t="s">
        <v>122</v>
      </c>
      <c r="B7" s="213"/>
      <c r="C7" s="213"/>
      <c r="D7" s="213"/>
      <c r="E7" s="213"/>
      <c r="F7" s="213"/>
      <c r="G7" s="213"/>
      <c r="H7" s="404">
        <f>'第1号様式(1)'!S11</f>
        <v>0</v>
      </c>
      <c r="I7" s="404"/>
      <c r="J7" s="404"/>
      <c r="K7" s="404"/>
      <c r="L7" s="404" t="s">
        <v>33</v>
      </c>
    </row>
    <row r="8" spans="1:26" ht="18" customHeight="1" thickBot="1">
      <c r="A8" s="406"/>
      <c r="B8" s="406"/>
      <c r="C8" s="406"/>
      <c r="D8" s="406"/>
      <c r="E8" s="406"/>
      <c r="F8" s="406"/>
      <c r="G8" s="406"/>
      <c r="H8" s="405"/>
      <c r="I8" s="405"/>
      <c r="J8" s="405"/>
      <c r="K8" s="405"/>
      <c r="L8" s="405"/>
      <c r="M8" s="114"/>
      <c r="N8" s="114"/>
      <c r="O8" s="114"/>
      <c r="P8" s="115"/>
      <c r="Q8" s="115"/>
      <c r="R8" s="115"/>
      <c r="S8" s="114"/>
      <c r="T8" s="114"/>
      <c r="U8" s="114"/>
      <c r="V8" s="114"/>
      <c r="W8" s="114"/>
      <c r="X8" s="397" t="s">
        <v>90</v>
      </c>
      <c r="Y8" s="397"/>
      <c r="Z8" s="397"/>
    </row>
    <row r="9" spans="1:26">
      <c r="A9" s="287" t="s">
        <v>82</v>
      </c>
      <c r="B9" s="287"/>
      <c r="C9" s="287"/>
      <c r="D9" s="287" t="s">
        <v>83</v>
      </c>
      <c r="E9" s="287"/>
      <c r="F9" s="287"/>
      <c r="G9" s="287" t="s">
        <v>84</v>
      </c>
      <c r="H9" s="287"/>
      <c r="I9" s="287"/>
      <c r="J9" s="287" t="s">
        <v>85</v>
      </c>
      <c r="K9" s="287"/>
      <c r="L9" s="287"/>
      <c r="M9" s="337" t="s">
        <v>86</v>
      </c>
      <c r="N9" s="390"/>
      <c r="O9" s="286"/>
      <c r="P9" s="337" t="s">
        <v>87</v>
      </c>
      <c r="Q9" s="390"/>
      <c r="R9" s="390"/>
      <c r="S9" s="407" t="s">
        <v>88</v>
      </c>
      <c r="T9" s="408"/>
      <c r="U9" s="408"/>
      <c r="V9" s="408"/>
      <c r="W9" s="409"/>
      <c r="X9" s="390" t="s">
        <v>89</v>
      </c>
      <c r="Y9" s="390"/>
      <c r="Z9" s="286"/>
    </row>
    <row r="10" spans="1:26">
      <c r="A10" s="274" t="s">
        <v>121</v>
      </c>
      <c r="B10" s="281"/>
      <c r="C10" s="281"/>
      <c r="D10" s="274" t="s">
        <v>105</v>
      </c>
      <c r="E10" s="281"/>
      <c r="F10" s="281"/>
      <c r="G10" s="274" t="s">
        <v>123</v>
      </c>
      <c r="H10" s="281"/>
      <c r="I10" s="281"/>
      <c r="J10" s="281" t="s">
        <v>103</v>
      </c>
      <c r="K10" s="281"/>
      <c r="L10" s="281"/>
      <c r="M10" s="274" t="s">
        <v>106</v>
      </c>
      <c r="N10" s="281"/>
      <c r="O10" s="281"/>
      <c r="P10" s="281" t="s">
        <v>104</v>
      </c>
      <c r="Q10" s="281"/>
      <c r="R10" s="282"/>
      <c r="S10" s="283" t="s">
        <v>144</v>
      </c>
      <c r="T10" s="281"/>
      <c r="U10" s="281"/>
      <c r="V10" s="281"/>
      <c r="W10" s="383"/>
      <c r="X10" s="285" t="s">
        <v>107</v>
      </c>
      <c r="Y10" s="281"/>
      <c r="Z10" s="281"/>
    </row>
    <row r="11" spans="1:26">
      <c r="A11" s="281"/>
      <c r="B11" s="281"/>
      <c r="C11" s="281"/>
      <c r="D11" s="281"/>
      <c r="E11" s="281"/>
      <c r="F11" s="281"/>
      <c r="G11" s="281"/>
      <c r="H11" s="281"/>
      <c r="I11" s="281"/>
      <c r="J11" s="281"/>
      <c r="K11" s="281"/>
      <c r="L11" s="281"/>
      <c r="M11" s="281"/>
      <c r="N11" s="281"/>
      <c r="O11" s="281"/>
      <c r="P11" s="281"/>
      <c r="Q11" s="281"/>
      <c r="R11" s="282"/>
      <c r="S11" s="384"/>
      <c r="T11" s="281"/>
      <c r="U11" s="281"/>
      <c r="V11" s="281"/>
      <c r="W11" s="383"/>
      <c r="X11" s="298"/>
      <c r="Y11" s="281"/>
      <c r="Z11" s="281"/>
    </row>
    <row r="12" spans="1:26">
      <c r="A12" s="281"/>
      <c r="B12" s="281"/>
      <c r="C12" s="281"/>
      <c r="D12" s="281"/>
      <c r="E12" s="281"/>
      <c r="F12" s="281"/>
      <c r="G12" s="281"/>
      <c r="H12" s="281"/>
      <c r="I12" s="281"/>
      <c r="J12" s="281"/>
      <c r="K12" s="281"/>
      <c r="L12" s="281"/>
      <c r="M12" s="281"/>
      <c r="N12" s="281"/>
      <c r="O12" s="281"/>
      <c r="P12" s="281"/>
      <c r="Q12" s="281"/>
      <c r="R12" s="282"/>
      <c r="S12" s="384"/>
      <c r="T12" s="281"/>
      <c r="U12" s="281"/>
      <c r="V12" s="281"/>
      <c r="W12" s="383"/>
      <c r="X12" s="298"/>
      <c r="Y12" s="281"/>
      <c r="Z12" s="281"/>
    </row>
    <row r="13" spans="1:26">
      <c r="A13" s="391">
        <f>W34</f>
        <v>0</v>
      </c>
      <c r="B13" s="392"/>
      <c r="C13" s="393"/>
      <c r="D13" s="391">
        <f>'基本情報シート(実績報告用)'!J94</f>
        <v>0</v>
      </c>
      <c r="E13" s="392"/>
      <c r="F13" s="393"/>
      <c r="G13" s="391">
        <f>A13-D13</f>
        <v>0</v>
      </c>
      <c r="H13" s="392"/>
      <c r="I13" s="393"/>
      <c r="J13" s="391" t="str">
        <f>'第1号様式(1)'!J11</f>
        <v>0</v>
      </c>
      <c r="K13" s="392"/>
      <c r="L13" s="393"/>
      <c r="M13" s="391">
        <f>MIN(G13,J13)</f>
        <v>0</v>
      </c>
      <c r="N13" s="392"/>
      <c r="O13" s="393"/>
      <c r="P13" s="256" t="s">
        <v>526</v>
      </c>
      <c r="Q13" s="257"/>
      <c r="R13" s="257"/>
      <c r="S13" s="385">
        <f>MIN(ROUNDDOWN(M13*3/4,-3),H7)</f>
        <v>0</v>
      </c>
      <c r="T13" s="257"/>
      <c r="U13" s="257"/>
      <c r="V13" s="257"/>
      <c r="W13" s="386"/>
      <c r="X13" s="392">
        <f>G13-S13</f>
        <v>0</v>
      </c>
      <c r="Y13" s="392"/>
      <c r="Z13" s="393"/>
    </row>
    <row r="14" spans="1:26" ht="18.600000000000001" thickBot="1">
      <c r="A14" s="394"/>
      <c r="B14" s="395"/>
      <c r="C14" s="396"/>
      <c r="D14" s="394"/>
      <c r="E14" s="395"/>
      <c r="F14" s="396"/>
      <c r="G14" s="394"/>
      <c r="H14" s="395"/>
      <c r="I14" s="396"/>
      <c r="J14" s="394"/>
      <c r="K14" s="395"/>
      <c r="L14" s="396"/>
      <c r="M14" s="394"/>
      <c r="N14" s="395"/>
      <c r="O14" s="396"/>
      <c r="P14" s="259"/>
      <c r="Q14" s="260"/>
      <c r="R14" s="260"/>
      <c r="S14" s="387"/>
      <c r="T14" s="388"/>
      <c r="U14" s="388"/>
      <c r="V14" s="388"/>
      <c r="W14" s="389"/>
      <c r="X14" s="395"/>
      <c r="Y14" s="395"/>
      <c r="Z14" s="396"/>
    </row>
    <row r="15" spans="1:26">
      <c r="X15" s="116"/>
      <c r="Y15" s="116"/>
      <c r="Z15" s="117"/>
    </row>
    <row r="16" spans="1:26">
      <c r="J16" s="270" t="s">
        <v>141</v>
      </c>
      <c r="K16" s="270"/>
      <c r="L16" s="270"/>
      <c r="M16" s="270"/>
      <c r="N16" s="270"/>
      <c r="O16" s="270"/>
      <c r="P16" s="270"/>
      <c r="Q16" s="270"/>
      <c r="X16" s="118"/>
      <c r="Y16" s="118"/>
      <c r="Z16" s="118"/>
    </row>
    <row r="17" spans="1:26" ht="18.600000000000001" thickBot="1">
      <c r="A17" s="299" t="s">
        <v>95</v>
      </c>
      <c r="B17" s="299"/>
      <c r="C17" s="299"/>
      <c r="H17" s="2"/>
      <c r="I17" s="2"/>
      <c r="K17" s="7"/>
      <c r="L17" s="7"/>
      <c r="M17" s="7"/>
      <c r="N17" s="91"/>
      <c r="O17" s="91"/>
      <c r="P17" s="91"/>
      <c r="Q17" s="91"/>
      <c r="R17" s="2"/>
      <c r="S17" s="2"/>
      <c r="T17" s="2"/>
      <c r="U17" s="2"/>
      <c r="V17" s="2"/>
      <c r="W17" s="2"/>
      <c r="X17" s="2"/>
      <c r="Y17" s="2"/>
      <c r="Z17" s="2"/>
    </row>
    <row r="18" spans="1:26">
      <c r="A18" s="275" t="s">
        <v>100</v>
      </c>
      <c r="B18" s="276"/>
      <c r="C18" s="276"/>
      <c r="D18" s="276"/>
      <c r="E18" s="276"/>
      <c r="F18" s="276"/>
      <c r="G18" s="276"/>
      <c r="H18" s="276"/>
      <c r="I18" s="276"/>
      <c r="J18" s="276"/>
      <c r="K18" s="276"/>
      <c r="L18" s="276"/>
      <c r="M18" s="277"/>
      <c r="N18" s="278" t="s">
        <v>101</v>
      </c>
      <c r="O18" s="279"/>
      <c r="P18" s="279"/>
      <c r="Q18" s="279"/>
      <c r="R18" s="279"/>
      <c r="S18" s="279"/>
      <c r="T18" s="279"/>
      <c r="U18" s="279"/>
      <c r="V18" s="279"/>
      <c r="W18" s="279"/>
      <c r="X18" s="279"/>
      <c r="Y18" s="279"/>
      <c r="Z18" s="280"/>
    </row>
    <row r="19" spans="1:26">
      <c r="A19" s="301" t="str">
        <f>'第1号様式(1)'!A18</f>
        <v/>
      </c>
      <c r="B19" s="302"/>
      <c r="C19" s="302"/>
      <c r="D19" s="302"/>
      <c r="E19" s="302"/>
      <c r="F19" s="302"/>
      <c r="G19" s="302"/>
      <c r="H19" s="302"/>
      <c r="I19" s="302"/>
      <c r="J19" s="302"/>
      <c r="K19" s="302"/>
      <c r="L19" s="302"/>
      <c r="M19" s="303"/>
      <c r="N19" s="398" t="str">
        <f>'第1号様式(1)'!N18</f>
        <v/>
      </c>
      <c r="O19" s="399"/>
      <c r="P19" s="399"/>
      <c r="Q19" s="399"/>
      <c r="R19" s="399"/>
      <c r="S19" s="399"/>
      <c r="T19" s="399"/>
      <c r="U19" s="399"/>
      <c r="V19" s="399"/>
      <c r="W19" s="399"/>
      <c r="X19" s="399"/>
      <c r="Y19" s="399"/>
      <c r="Z19" s="400"/>
    </row>
    <row r="20" spans="1:26" ht="18.600000000000001" thickBot="1">
      <c r="A20" s="304"/>
      <c r="B20" s="305"/>
      <c r="C20" s="305"/>
      <c r="D20" s="305"/>
      <c r="E20" s="305"/>
      <c r="F20" s="305"/>
      <c r="G20" s="305"/>
      <c r="H20" s="305"/>
      <c r="I20" s="305"/>
      <c r="J20" s="305"/>
      <c r="K20" s="305"/>
      <c r="L20" s="305"/>
      <c r="M20" s="306"/>
      <c r="N20" s="401"/>
      <c r="O20" s="402"/>
      <c r="P20" s="402"/>
      <c r="Q20" s="402"/>
      <c r="R20" s="402"/>
      <c r="S20" s="402"/>
      <c r="T20" s="402"/>
      <c r="U20" s="402"/>
      <c r="V20" s="402"/>
      <c r="W20" s="402"/>
      <c r="X20" s="402"/>
      <c r="Y20" s="402"/>
      <c r="Z20" s="403"/>
    </row>
    <row r="22" spans="1:26">
      <c r="A22" s="300" t="s">
        <v>96</v>
      </c>
      <c r="B22" s="300"/>
      <c r="C22" s="300"/>
      <c r="D22" s="300"/>
      <c r="E22" s="300"/>
      <c r="F22" s="300"/>
      <c r="G22" s="92"/>
      <c r="H22" s="2"/>
      <c r="I22" s="2"/>
      <c r="J22" s="2"/>
      <c r="K22" s="2"/>
      <c r="L22" s="2"/>
      <c r="M22" s="2"/>
      <c r="N22" s="2"/>
      <c r="O22" s="2"/>
      <c r="P22" s="2"/>
      <c r="Q22" s="2"/>
      <c r="R22" s="2"/>
      <c r="S22" s="2"/>
      <c r="T22" s="2"/>
      <c r="U22" s="2"/>
      <c r="V22" s="2"/>
      <c r="W22" s="2"/>
      <c r="X22" s="2"/>
      <c r="Y22" s="2"/>
      <c r="Z22" s="2"/>
    </row>
    <row r="23" spans="1:26">
      <c r="A23" s="282" t="s">
        <v>265</v>
      </c>
      <c r="B23" s="297"/>
      <c r="C23" s="297"/>
      <c r="D23" s="297"/>
      <c r="E23" s="297"/>
      <c r="F23" s="297"/>
      <c r="G23" s="297"/>
      <c r="H23" s="297"/>
      <c r="I23" s="297"/>
      <c r="J23" s="297"/>
      <c r="K23" s="297"/>
      <c r="L23" s="298"/>
      <c r="M23" s="282" t="s">
        <v>124</v>
      </c>
      <c r="N23" s="297"/>
      <c r="O23" s="297"/>
      <c r="P23" s="298"/>
      <c r="Q23" s="282" t="s">
        <v>109</v>
      </c>
      <c r="R23" s="297"/>
      <c r="S23" s="297"/>
      <c r="T23" s="298"/>
      <c r="U23" s="282" t="s">
        <v>98</v>
      </c>
      <c r="V23" s="298"/>
      <c r="W23" s="282" t="s">
        <v>125</v>
      </c>
      <c r="X23" s="297"/>
      <c r="Y23" s="297"/>
      <c r="Z23" s="298"/>
    </row>
    <row r="24" spans="1:26">
      <c r="A24" s="262" t="str">
        <f>IF('基本情報シート(実績報告用)'!D27="","",'基本情報シート(実績報告用)'!D25&amp;" "&amp;'基本情報シート(実績報告用)'!D27&amp;" "&amp;'基本情報シート(実績報告用)'!D29)</f>
        <v/>
      </c>
      <c r="B24" s="263"/>
      <c r="C24" s="263"/>
      <c r="D24" s="263"/>
      <c r="E24" s="263"/>
      <c r="F24" s="263"/>
      <c r="G24" s="263"/>
      <c r="H24" s="263"/>
      <c r="I24" s="263"/>
      <c r="J24" s="263"/>
      <c r="K24" s="263"/>
      <c r="L24" s="264"/>
      <c r="M24" s="325" t="str">
        <f>IF('基本情報シート(実績報告用)'!D31="","",'基本情報シート(実績報告用)'!D31)</f>
        <v/>
      </c>
      <c r="N24" s="326"/>
      <c r="O24" s="326"/>
      <c r="P24" s="327"/>
      <c r="Q24" s="256" t="str">
        <f>IF('基本情報シート(実績報告用)'!Q31="","",'基本情報シート(実績報告用)'!Q31)</f>
        <v/>
      </c>
      <c r="R24" s="257"/>
      <c r="S24" s="257"/>
      <c r="T24" s="258"/>
      <c r="U24" s="410" t="str">
        <f>IF('基本情報シート(実績報告用)'!W31="","",'基本情報シート(実績報告用)'!W31)</f>
        <v/>
      </c>
      <c r="V24" s="411"/>
      <c r="W24" s="256" t="str">
        <f>IF(A24="","",Q24*U24)</f>
        <v/>
      </c>
      <c r="X24" s="257"/>
      <c r="Y24" s="257"/>
      <c r="Z24" s="258"/>
    </row>
    <row r="25" spans="1:26">
      <c r="A25" s="265"/>
      <c r="B25" s="266"/>
      <c r="C25" s="266"/>
      <c r="D25" s="266"/>
      <c r="E25" s="266"/>
      <c r="F25" s="266"/>
      <c r="G25" s="266"/>
      <c r="H25" s="266"/>
      <c r="I25" s="266"/>
      <c r="J25" s="266"/>
      <c r="K25" s="266"/>
      <c r="L25" s="267"/>
      <c r="M25" s="328"/>
      <c r="N25" s="329"/>
      <c r="O25" s="329"/>
      <c r="P25" s="330"/>
      <c r="Q25" s="259"/>
      <c r="R25" s="260"/>
      <c r="S25" s="260"/>
      <c r="T25" s="261"/>
      <c r="U25" s="412"/>
      <c r="V25" s="413"/>
      <c r="W25" s="259"/>
      <c r="X25" s="260"/>
      <c r="Y25" s="260"/>
      <c r="Z25" s="261"/>
    </row>
    <row r="26" spans="1:26">
      <c r="A26" s="262" t="str">
        <f>IF('基本情報シート(実績報告用)'!D43="","",'基本情報シート(実績報告用)'!D41&amp;" "&amp;'基本情報シート(実績報告用)'!D43&amp;" "&amp;'基本情報シート(実績報告用)'!D45)</f>
        <v/>
      </c>
      <c r="B26" s="263"/>
      <c r="C26" s="263"/>
      <c r="D26" s="263"/>
      <c r="E26" s="263"/>
      <c r="F26" s="263"/>
      <c r="G26" s="263"/>
      <c r="H26" s="263"/>
      <c r="I26" s="263"/>
      <c r="J26" s="263"/>
      <c r="K26" s="263"/>
      <c r="L26" s="264"/>
      <c r="M26" s="325" t="str">
        <f>IF('基本情報シート(実績報告用)'!D47="","",'基本情報シート(実績報告用)'!D47)</f>
        <v/>
      </c>
      <c r="N26" s="326"/>
      <c r="O26" s="326"/>
      <c r="P26" s="327"/>
      <c r="Q26" s="256" t="str">
        <f>IF('基本情報シート(実績報告用)'!Q47="","",'基本情報シート(実績報告用)'!Q47)</f>
        <v/>
      </c>
      <c r="R26" s="257"/>
      <c r="S26" s="257"/>
      <c r="T26" s="258"/>
      <c r="U26" s="410" t="str">
        <f>IF('基本情報シート(実績報告用)'!W47="","",'基本情報シート(実績報告用)'!W47)</f>
        <v/>
      </c>
      <c r="V26" s="411"/>
      <c r="W26" s="256" t="str">
        <f t="shared" ref="W26" si="0">IF(A26="","",Q26*U26)</f>
        <v/>
      </c>
      <c r="X26" s="257"/>
      <c r="Y26" s="257"/>
      <c r="Z26" s="258"/>
    </row>
    <row r="27" spans="1:26">
      <c r="A27" s="265"/>
      <c r="B27" s="266"/>
      <c r="C27" s="266"/>
      <c r="D27" s="266"/>
      <c r="E27" s="266"/>
      <c r="F27" s="266"/>
      <c r="G27" s="266"/>
      <c r="H27" s="266"/>
      <c r="I27" s="266"/>
      <c r="J27" s="266"/>
      <c r="K27" s="266"/>
      <c r="L27" s="267"/>
      <c r="M27" s="328"/>
      <c r="N27" s="329"/>
      <c r="O27" s="329"/>
      <c r="P27" s="330"/>
      <c r="Q27" s="259"/>
      <c r="R27" s="260"/>
      <c r="S27" s="260"/>
      <c r="T27" s="261"/>
      <c r="U27" s="412"/>
      <c r="V27" s="413"/>
      <c r="W27" s="259"/>
      <c r="X27" s="260"/>
      <c r="Y27" s="260"/>
      <c r="Z27" s="261"/>
    </row>
    <row r="28" spans="1:26">
      <c r="A28" s="414" t="str">
        <f>IF('基本情報シート(実績報告用)'!D54="","",'基本情報シート(実績報告用)'!D52&amp;" "&amp;'基本情報シート(実績報告用)'!D54&amp;" "&amp;'基本情報シート(実績報告用)'!D56)</f>
        <v/>
      </c>
      <c r="B28" s="415"/>
      <c r="C28" s="415"/>
      <c r="D28" s="415"/>
      <c r="E28" s="415"/>
      <c r="F28" s="415"/>
      <c r="G28" s="415"/>
      <c r="H28" s="415"/>
      <c r="I28" s="415"/>
      <c r="J28" s="415"/>
      <c r="K28" s="415"/>
      <c r="L28" s="416"/>
      <c r="M28" s="325" t="str">
        <f>IF('基本情報シート(実績報告用)'!D58="","",'基本情報シート(実績報告用)'!D58)</f>
        <v/>
      </c>
      <c r="N28" s="326"/>
      <c r="O28" s="326"/>
      <c r="P28" s="327"/>
      <c r="Q28" s="256" t="str">
        <f>IF('基本情報シート(実績報告用)'!Q58="","",'基本情報シート(実績報告用)'!Q58)</f>
        <v/>
      </c>
      <c r="R28" s="257"/>
      <c r="S28" s="257"/>
      <c r="T28" s="258"/>
      <c r="U28" s="410" t="str">
        <f>IF('基本情報シート(実績報告用)'!W58="","",'基本情報シート(実績報告用)'!W58)</f>
        <v/>
      </c>
      <c r="V28" s="411"/>
      <c r="W28" s="256" t="str">
        <f t="shared" ref="W28" si="1">IF(A28="","",Q28*U28)</f>
        <v/>
      </c>
      <c r="X28" s="257"/>
      <c r="Y28" s="257"/>
      <c r="Z28" s="258"/>
    </row>
    <row r="29" spans="1:26">
      <c r="A29" s="417"/>
      <c r="B29" s="418"/>
      <c r="C29" s="418"/>
      <c r="D29" s="418"/>
      <c r="E29" s="418"/>
      <c r="F29" s="418"/>
      <c r="G29" s="418"/>
      <c r="H29" s="418"/>
      <c r="I29" s="418"/>
      <c r="J29" s="418"/>
      <c r="K29" s="418"/>
      <c r="L29" s="419"/>
      <c r="M29" s="328"/>
      <c r="N29" s="329"/>
      <c r="O29" s="329"/>
      <c r="P29" s="330"/>
      <c r="Q29" s="259"/>
      <c r="R29" s="260"/>
      <c r="S29" s="260"/>
      <c r="T29" s="261"/>
      <c r="U29" s="412"/>
      <c r="V29" s="413"/>
      <c r="W29" s="259"/>
      <c r="X29" s="260"/>
      <c r="Y29" s="260"/>
      <c r="Z29" s="261"/>
    </row>
    <row r="30" spans="1:26">
      <c r="A30" s="262" t="str">
        <f>IF('基本情報シート(実績報告用)'!D65="","",'基本情報シート(実績報告用)'!D63&amp;" "&amp;'基本情報シート(実績報告用)'!D65&amp;" "&amp;'基本情報シート(実績報告用)'!D67)</f>
        <v/>
      </c>
      <c r="B30" s="263"/>
      <c r="C30" s="263"/>
      <c r="D30" s="263"/>
      <c r="E30" s="263"/>
      <c r="F30" s="263"/>
      <c r="G30" s="263"/>
      <c r="H30" s="263"/>
      <c r="I30" s="263"/>
      <c r="J30" s="263"/>
      <c r="K30" s="263"/>
      <c r="L30" s="264"/>
      <c r="M30" s="325" t="str">
        <f>IF('基本情報シート(実績報告用)'!D69="","",'基本情報シート(実績報告用)'!D69)</f>
        <v/>
      </c>
      <c r="N30" s="326"/>
      <c r="O30" s="326"/>
      <c r="P30" s="327"/>
      <c r="Q30" s="256" t="str">
        <f>IF('基本情報シート(実績報告用)'!Q69="","",'基本情報シート(実績報告用)'!Q69)</f>
        <v/>
      </c>
      <c r="R30" s="257"/>
      <c r="S30" s="257"/>
      <c r="T30" s="258"/>
      <c r="U30" s="410" t="str">
        <f>IF('基本情報シート(実績報告用)'!W69="","",'基本情報シート(実績報告用)'!W69)</f>
        <v/>
      </c>
      <c r="V30" s="411"/>
      <c r="W30" s="256" t="str">
        <f t="shared" ref="W30" si="2">IF(A30="","",Q30*U30)</f>
        <v/>
      </c>
      <c r="X30" s="257"/>
      <c r="Y30" s="257"/>
      <c r="Z30" s="258"/>
    </row>
    <row r="31" spans="1:26">
      <c r="A31" s="265"/>
      <c r="B31" s="266"/>
      <c r="C31" s="266"/>
      <c r="D31" s="266"/>
      <c r="E31" s="266"/>
      <c r="F31" s="266"/>
      <c r="G31" s="266"/>
      <c r="H31" s="266"/>
      <c r="I31" s="266"/>
      <c r="J31" s="266"/>
      <c r="K31" s="266"/>
      <c r="L31" s="267"/>
      <c r="M31" s="328"/>
      <c r="N31" s="329"/>
      <c r="O31" s="329"/>
      <c r="P31" s="330"/>
      <c r="Q31" s="259"/>
      <c r="R31" s="260"/>
      <c r="S31" s="260"/>
      <c r="T31" s="261"/>
      <c r="U31" s="412"/>
      <c r="V31" s="413"/>
      <c r="W31" s="259"/>
      <c r="X31" s="260"/>
      <c r="Y31" s="260"/>
      <c r="Z31" s="261"/>
    </row>
    <row r="32" spans="1:26">
      <c r="A32" s="262" t="str">
        <f>IF('基本情報シート(実績報告用)'!D82="","",'基本情報シート(実績報告用)'!D80&amp;" "&amp;'基本情報シート(実績報告用)'!D82&amp;" "&amp;'基本情報シート(実績報告用)'!D84)</f>
        <v/>
      </c>
      <c r="B32" s="263"/>
      <c r="C32" s="263"/>
      <c r="D32" s="263"/>
      <c r="E32" s="263"/>
      <c r="F32" s="263"/>
      <c r="G32" s="263"/>
      <c r="H32" s="263"/>
      <c r="I32" s="263"/>
      <c r="J32" s="263"/>
      <c r="K32" s="263"/>
      <c r="L32" s="264"/>
      <c r="M32" s="325" t="str">
        <f>IF('基本情報シート(実績報告用)'!D86="","",'基本情報シート(実績報告用)'!D86)</f>
        <v/>
      </c>
      <c r="N32" s="326"/>
      <c r="O32" s="326"/>
      <c r="P32" s="327"/>
      <c r="Q32" s="256" t="str">
        <f>IF('基本情報シート(実績報告用)'!Q86="","",'基本情報シート(実績報告用)'!Q86)</f>
        <v/>
      </c>
      <c r="R32" s="257"/>
      <c r="S32" s="257"/>
      <c r="T32" s="258"/>
      <c r="U32" s="410" t="str">
        <f>IF('基本情報シート(実績報告用)'!W86="","",'基本情報シート(実績報告用)'!W86)</f>
        <v/>
      </c>
      <c r="V32" s="411"/>
      <c r="W32" s="256" t="str">
        <f t="shared" ref="W32" si="3">IF(A32="","",Q32*U32)</f>
        <v/>
      </c>
      <c r="X32" s="257"/>
      <c r="Y32" s="257"/>
      <c r="Z32" s="258"/>
    </row>
    <row r="33" spans="1:26" ht="18.600000000000001" thickBot="1">
      <c r="A33" s="265"/>
      <c r="B33" s="266"/>
      <c r="C33" s="266"/>
      <c r="D33" s="266"/>
      <c r="E33" s="266"/>
      <c r="F33" s="266"/>
      <c r="G33" s="266"/>
      <c r="H33" s="266"/>
      <c r="I33" s="266"/>
      <c r="J33" s="266"/>
      <c r="K33" s="266"/>
      <c r="L33" s="267"/>
      <c r="M33" s="328"/>
      <c r="N33" s="329"/>
      <c r="O33" s="329"/>
      <c r="P33" s="330"/>
      <c r="Q33" s="259"/>
      <c r="R33" s="260"/>
      <c r="S33" s="260"/>
      <c r="T33" s="261"/>
      <c r="U33" s="412"/>
      <c r="V33" s="413"/>
      <c r="W33" s="259"/>
      <c r="X33" s="260"/>
      <c r="Y33" s="260"/>
      <c r="Z33" s="261"/>
    </row>
    <row r="34" spans="1:26" ht="18.600000000000001" thickBot="1">
      <c r="A34" s="2"/>
      <c r="B34" s="2"/>
      <c r="C34" s="2"/>
      <c r="D34" s="2"/>
      <c r="E34" s="2"/>
      <c r="F34" s="2"/>
      <c r="G34" s="2"/>
      <c r="H34" s="2"/>
      <c r="I34" s="2"/>
      <c r="J34" s="2"/>
      <c r="K34" s="2"/>
      <c r="L34" s="2"/>
      <c r="M34" s="331" t="s">
        <v>126</v>
      </c>
      <c r="N34" s="331"/>
      <c r="O34" s="331"/>
      <c r="P34" s="331"/>
      <c r="Q34" s="331"/>
      <c r="R34" s="331"/>
      <c r="S34" s="331"/>
      <c r="T34" s="331"/>
      <c r="U34" s="331"/>
      <c r="V34" s="423"/>
      <c r="W34" s="422">
        <f>SUM(W24:Z33)</f>
        <v>0</v>
      </c>
      <c r="X34" s="333"/>
      <c r="Y34" s="333"/>
      <c r="Z34" s="334"/>
    </row>
    <row r="35" spans="1:26">
      <c r="A35" s="2"/>
      <c r="B35" s="2"/>
      <c r="C35" s="2"/>
      <c r="D35" s="2"/>
      <c r="E35" s="2"/>
      <c r="G35" s="7"/>
      <c r="H35" s="7"/>
      <c r="I35" s="7"/>
      <c r="J35" s="7"/>
      <c r="K35" s="7"/>
      <c r="L35" s="7"/>
      <c r="M35" s="7"/>
      <c r="N35" s="7"/>
      <c r="O35" s="7"/>
      <c r="P35" s="7"/>
      <c r="Q35" s="7"/>
      <c r="R35" s="7"/>
      <c r="S35" s="7"/>
      <c r="T35" s="7"/>
      <c r="U35" s="7"/>
      <c r="V35" s="2"/>
      <c r="W35" s="2"/>
      <c r="X35" s="2"/>
      <c r="Y35" s="2"/>
      <c r="Z35" s="2"/>
    </row>
    <row r="36" spans="1:26">
      <c r="A36" s="2"/>
      <c r="B36" s="2"/>
      <c r="C36" s="2"/>
      <c r="D36" s="2"/>
      <c r="E36" s="2"/>
      <c r="F36" s="7"/>
      <c r="G36" s="7"/>
      <c r="H36" s="7"/>
      <c r="I36" s="270" t="s">
        <v>99</v>
      </c>
      <c r="J36" s="270"/>
      <c r="K36" s="270"/>
      <c r="L36" s="270"/>
      <c r="M36" s="270"/>
      <c r="N36" s="270"/>
      <c r="O36" s="270"/>
      <c r="P36" s="270"/>
      <c r="Q36" s="270"/>
      <c r="R36" s="270"/>
      <c r="S36" s="7"/>
      <c r="T36" s="7"/>
      <c r="U36" s="7"/>
      <c r="V36" s="2"/>
      <c r="W36" s="2"/>
      <c r="X36" s="2"/>
      <c r="Y36" s="2"/>
      <c r="Z36" s="2"/>
    </row>
    <row r="37" spans="1:26">
      <c r="A37" s="2"/>
      <c r="B37" s="2"/>
      <c r="C37" s="2"/>
      <c r="D37" s="2"/>
      <c r="E37" s="2"/>
      <c r="F37" s="2"/>
      <c r="G37" s="2"/>
      <c r="H37" s="2"/>
      <c r="I37" s="270"/>
      <c r="J37" s="270"/>
      <c r="K37" s="270"/>
      <c r="L37" s="270"/>
      <c r="M37" s="270"/>
      <c r="N37" s="270"/>
      <c r="O37" s="270"/>
      <c r="P37" s="270"/>
      <c r="Q37" s="270"/>
      <c r="R37" s="270"/>
      <c r="S37" s="2"/>
      <c r="T37" s="2"/>
      <c r="U37" s="2"/>
      <c r="V37" s="2"/>
      <c r="W37" s="2"/>
      <c r="X37" s="2"/>
      <c r="Y37" s="2"/>
      <c r="Z37" s="2"/>
    </row>
    <row r="38" spans="1:26">
      <c r="A38" s="2"/>
      <c r="B38" s="2"/>
      <c r="C38" s="2"/>
      <c r="E38" s="3"/>
      <c r="F38" s="3"/>
      <c r="G38" s="3"/>
      <c r="H38" s="3"/>
      <c r="I38" s="3"/>
      <c r="J38" s="252" t="str">
        <f>IF('基本情報シート(実績報告用)'!C12="","",'基本情報シート(実績報告用)'!C12)</f>
        <v/>
      </c>
      <c r="K38" s="420"/>
      <c r="L38" s="420"/>
      <c r="M38" s="420"/>
      <c r="N38" s="420"/>
      <c r="O38" s="420"/>
      <c r="P38" s="420"/>
      <c r="Q38" s="253"/>
      <c r="R38" s="3"/>
      <c r="S38" s="3"/>
      <c r="T38" s="3"/>
      <c r="U38" s="3"/>
      <c r="V38" s="3"/>
      <c r="W38" s="3"/>
      <c r="X38" s="2"/>
      <c r="Y38" s="2"/>
      <c r="Z38" s="2"/>
    </row>
    <row r="39" spans="1:26">
      <c r="A39" s="2"/>
      <c r="B39" s="2"/>
      <c r="C39" s="2"/>
      <c r="D39" s="3"/>
      <c r="E39" s="3"/>
      <c r="F39" s="3"/>
      <c r="G39" s="3"/>
      <c r="H39" s="3"/>
      <c r="I39" s="3"/>
      <c r="J39" s="254"/>
      <c r="K39" s="421"/>
      <c r="L39" s="421"/>
      <c r="M39" s="421"/>
      <c r="N39" s="421"/>
      <c r="O39" s="421"/>
      <c r="P39" s="421"/>
      <c r="Q39" s="255"/>
      <c r="R39" s="3"/>
      <c r="S39" s="3"/>
      <c r="T39" s="3"/>
      <c r="U39" s="3"/>
      <c r="V39" s="3"/>
      <c r="W39" s="3"/>
      <c r="X39" s="2"/>
      <c r="Y39" s="2"/>
      <c r="Z39" s="2"/>
    </row>
  </sheetData>
  <sheetProtection algorithmName="SHA-512" hashValue="LSOTuIPkttqU3M6RFHOueDQGSWnzyyTd8Np2oq6b8wBxjhes2sqwVaB8kQ/7Q+5rFLbdweqeyr10aWp1p9wI3A==" saltValue="48Qx0FVE2XlnLeVpDqdb4Q==" spinCount="100000" sheet="1" objects="1" scenarios="1" selectLockedCells="1" selectUnlockedCells="1"/>
  <mergeCells count="74">
    <mergeCell ref="J38:Q39"/>
    <mergeCell ref="Q32:T33"/>
    <mergeCell ref="U32:V33"/>
    <mergeCell ref="W32:Z33"/>
    <mergeCell ref="W34:Z34"/>
    <mergeCell ref="I36:R37"/>
    <mergeCell ref="M34:V34"/>
    <mergeCell ref="A32:L33"/>
    <mergeCell ref="M32:P33"/>
    <mergeCell ref="A22:F22"/>
    <mergeCell ref="A28:L29"/>
    <mergeCell ref="M28:P29"/>
    <mergeCell ref="Q28:T29"/>
    <mergeCell ref="U28:V29"/>
    <mergeCell ref="A24:L25"/>
    <mergeCell ref="M24:P25"/>
    <mergeCell ref="Q24:T25"/>
    <mergeCell ref="U24:V25"/>
    <mergeCell ref="W28:Z29"/>
    <mergeCell ref="A30:L31"/>
    <mergeCell ref="M30:P31"/>
    <mergeCell ref="Q30:T31"/>
    <mergeCell ref="U30:V31"/>
    <mergeCell ref="W30:Z31"/>
    <mergeCell ref="W24:Z25"/>
    <mergeCell ref="A26:L27"/>
    <mergeCell ref="M26:P27"/>
    <mergeCell ref="Q26:T27"/>
    <mergeCell ref="U26:V27"/>
    <mergeCell ref="W26:Z27"/>
    <mergeCell ref="X8:Z8"/>
    <mergeCell ref="A19:M20"/>
    <mergeCell ref="N19:Z20"/>
    <mergeCell ref="A23:L23"/>
    <mergeCell ref="M23:P23"/>
    <mergeCell ref="Q23:T23"/>
    <mergeCell ref="U23:V23"/>
    <mergeCell ref="W23:Z23"/>
    <mergeCell ref="A17:C17"/>
    <mergeCell ref="L7:L8"/>
    <mergeCell ref="A7:G8"/>
    <mergeCell ref="H7:K8"/>
    <mergeCell ref="S9:W9"/>
    <mergeCell ref="X9:Z9"/>
    <mergeCell ref="A13:C14"/>
    <mergeCell ref="X13:Z14"/>
    <mergeCell ref="A9:C9"/>
    <mergeCell ref="D9:F9"/>
    <mergeCell ref="G9:I9"/>
    <mergeCell ref="J9:L9"/>
    <mergeCell ref="M9:O9"/>
    <mergeCell ref="P9:R9"/>
    <mergeCell ref="X10:Z12"/>
    <mergeCell ref="D13:F14"/>
    <mergeCell ref="G13:I14"/>
    <mergeCell ref="J13:L14"/>
    <mergeCell ref="M13:O14"/>
    <mergeCell ref="P13:R14"/>
    <mergeCell ref="P10:R12"/>
    <mergeCell ref="J16:Q16"/>
    <mergeCell ref="S10:W12"/>
    <mergeCell ref="A18:M18"/>
    <mergeCell ref="S13:W14"/>
    <mergeCell ref="N18:Z18"/>
    <mergeCell ref="A10:C12"/>
    <mergeCell ref="D10:F12"/>
    <mergeCell ref="G10:I12"/>
    <mergeCell ref="J10:L12"/>
    <mergeCell ref="M10:O12"/>
    <mergeCell ref="K1:N1"/>
    <mergeCell ref="O1:Z1"/>
    <mergeCell ref="B3:Y3"/>
    <mergeCell ref="K5:P5"/>
    <mergeCell ref="A1:F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基本情報シート(交付申請用)</vt:lpstr>
      <vt:lpstr>第1号様式(交付申請)</vt:lpstr>
      <vt:lpstr>第1号様式(1)</vt:lpstr>
      <vt:lpstr>第1号様式(2)</vt:lpstr>
      <vt:lpstr>参考様式(交付申請)</vt:lpstr>
      <vt:lpstr>⇒</vt:lpstr>
      <vt:lpstr>基本情報シート(実績報告用)</vt:lpstr>
      <vt:lpstr>第3号様式(実績報告)</vt:lpstr>
      <vt:lpstr>第3号様式(1)</vt:lpstr>
      <vt:lpstr>参考様式(実績報告)</vt:lpstr>
      <vt:lpstr>第4号様式(請求書)</vt:lpstr>
      <vt:lpstr>口座振替依頼書</vt:lpstr>
      <vt:lpstr>集計用シート</vt:lpstr>
      <vt:lpstr>サービス種別</vt:lpstr>
      <vt:lpstr>その他プルダウン</vt:lpstr>
      <vt:lpstr>×</vt:lpstr>
      <vt:lpstr>▲</vt:lpstr>
      <vt:lpstr>〇</vt:lpstr>
      <vt:lpstr>'基本情報シート(交付申請用)'!Print_Area</vt:lpstr>
      <vt:lpstr>'基本情報シート(実績報告用)'!Print_Area</vt:lpstr>
      <vt:lpstr>口座振替依頼書!Print_Area</vt:lpstr>
      <vt:lpstr>'参考様式(交付申請)'!Print_Area</vt:lpstr>
      <vt:lpstr>'参考様式(実績報告)'!Print_Area</vt:lpstr>
      <vt:lpstr>'第1号様式(1)'!Print_Area</vt:lpstr>
      <vt:lpstr>'第1号様式(2)'!Print_Area</vt:lpstr>
      <vt:lpstr>'第1号様式(交付申請)'!Print_Area</vt:lpstr>
      <vt:lpstr>'第3号様式(1)'!Print_Area</vt:lpstr>
      <vt:lpstr>'第3号様式(実績報告)'!Print_Area</vt:lpstr>
      <vt:lpstr>'第4号様式(請求書)'!Print_Area</vt:lpstr>
      <vt:lpstr>高齢分野</vt:lpstr>
      <vt:lpstr>子供・子育て支援分野</vt:lpstr>
      <vt:lpstr>障害分野</vt:lpstr>
      <vt:lpstr>生活福祉分野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中地　優貴</dc:creator>
  <cp:lastModifiedBy>中地　優貴</cp:lastModifiedBy>
  <cp:lastPrinted>2026-05-14T13:24:18Z</cp:lastPrinted>
  <dcterms:created xsi:type="dcterms:W3CDTF">2015-06-05T18:19:34Z</dcterms:created>
  <dcterms:modified xsi:type="dcterms:W3CDTF">2026-05-14T13:50:06Z</dcterms:modified>
</cp:coreProperties>
</file>